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Ivana\Desktop\NOVO\FINANCIJSKA IZVJEŠĆA\FINANCIJSKI IZVJEŠTAJI 2024\30.06.2024\"/>
    </mc:Choice>
  </mc:AlternateContent>
  <xr:revisionPtr revIDLastSave="0" documentId="13_ncr:1_{3F169F2D-83DC-4D9E-B784-C99CFE450E6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s="1"/>
  <c r="F313" i="9"/>
  <c r="F311" i="9" s="1"/>
  <c r="F312" i="9"/>
  <c r="F310" i="9"/>
  <c r="F309" i="9"/>
  <c r="H308" i="9"/>
  <c r="E308" i="9" s="1"/>
  <c r="B308" i="9" s="1"/>
  <c r="G308" i="9"/>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E302" i="9" s="1"/>
  <c r="B302" i="9" s="1"/>
  <c r="F302" i="9"/>
  <c r="H301" i="9"/>
  <c r="E301" i="9" s="1"/>
  <c r="B301" i="9" s="1"/>
  <c r="G301" i="9"/>
  <c r="F301" i="9"/>
  <c r="H300" i="9"/>
  <c r="G300" i="9"/>
  <c r="E300" i="9" s="1"/>
  <c r="B300" i="9" s="1"/>
  <c r="F300" i="9"/>
  <c r="H299" i="9"/>
  <c r="G299" i="9"/>
  <c r="E299" i="9" s="1"/>
  <c r="B299" i="9" s="1"/>
  <c r="F299" i="9"/>
  <c r="H298" i="9"/>
  <c r="G298" i="9"/>
  <c r="F298" i="9"/>
  <c r="E298" i="9"/>
  <c r="B298" i="9" s="1"/>
  <c r="H297" i="9"/>
  <c r="G297" i="9"/>
  <c r="F297" i="9"/>
  <c r="H296" i="9"/>
  <c r="G296" i="9"/>
  <c r="F296" i="9"/>
  <c r="E296" i="9"/>
  <c r="B296" i="9"/>
  <c r="H295" i="9"/>
  <c r="G295" i="9"/>
  <c r="F295" i="9"/>
  <c r="H294" i="9"/>
  <c r="G294" i="9"/>
  <c r="E294" i="9" s="1"/>
  <c r="B294" i="9" s="1"/>
  <c r="F294" i="9"/>
  <c r="H293" i="9"/>
  <c r="G293" i="9"/>
  <c r="E293" i="9" s="1"/>
  <c r="F293" i="9"/>
  <c r="H292" i="9"/>
  <c r="G292" i="9"/>
  <c r="F292" i="9"/>
  <c r="H291" i="9"/>
  <c r="G291" i="9"/>
  <c r="F291" i="9"/>
  <c r="E291" i="9"/>
  <c r="B291" i="9"/>
  <c r="F290" i="9"/>
  <c r="F289" i="9"/>
  <c r="H288" i="9"/>
  <c r="G288" i="9"/>
  <c r="E288" i="9" s="1"/>
  <c r="B288" i="9" s="1"/>
  <c r="F288" i="9"/>
  <c r="H287" i="9"/>
  <c r="G287" i="9"/>
  <c r="E287" i="9" s="1"/>
  <c r="B287" i="9" s="1"/>
  <c r="F287" i="9"/>
  <c r="H286" i="9"/>
  <c r="E286" i="9" s="1"/>
  <c r="B286" i="9" s="1"/>
  <c r="G286" i="9"/>
  <c r="F286" i="9"/>
  <c r="H285" i="9"/>
  <c r="G285" i="9"/>
  <c r="F285" i="9"/>
  <c r="F284" i="9"/>
  <c r="H283" i="9"/>
  <c r="G283" i="9"/>
  <c r="F283" i="9"/>
  <c r="E283" i="9"/>
  <c r="B283" i="9" s="1"/>
  <c r="H282" i="9"/>
  <c r="G282" i="9"/>
  <c r="E282" i="9" s="1"/>
  <c r="B282" i="9" s="1"/>
  <c r="F282" i="9"/>
  <c r="H281" i="9"/>
  <c r="G281" i="9"/>
  <c r="F281" i="9"/>
  <c r="E281" i="9"/>
  <c r="B281" i="9" s="1"/>
  <c r="F280" i="9"/>
  <c r="F279" i="9"/>
  <c r="F278" i="9"/>
  <c r="F276" i="9"/>
  <c r="L275" i="9"/>
  <c r="F275" i="9" s="1"/>
  <c r="H275" i="9"/>
  <c r="F274" i="9"/>
  <c r="I273" i="9"/>
  <c r="E273" i="9" s="1"/>
  <c r="B273" i="9" s="1"/>
  <c r="H273" i="9"/>
  <c r="F273" i="9"/>
  <c r="E272" i="9"/>
  <c r="M271" i="9"/>
  <c r="F271" i="9" s="1"/>
  <c r="L271" i="9"/>
  <c r="E271" i="9"/>
  <c r="M270" i="9"/>
  <c r="L270" i="9"/>
  <c r="F270" i="9" s="1"/>
  <c r="E270" i="9"/>
  <c r="B270" i="9" s="1"/>
  <c r="M269" i="9"/>
  <c r="L269" i="9"/>
  <c r="F269" i="9" s="1"/>
  <c r="B269" i="9" s="1"/>
  <c r="E269" i="9"/>
  <c r="M268" i="9"/>
  <c r="L268" i="9"/>
  <c r="F268" i="9"/>
  <c r="E268" i="9"/>
  <c r="B268" i="9" s="1"/>
  <c r="M267" i="9"/>
  <c r="L267" i="9"/>
  <c r="F267" i="9" s="1"/>
  <c r="E267" i="9"/>
  <c r="M266" i="9"/>
  <c r="L266" i="9"/>
  <c r="F266" i="9"/>
  <c r="E266" i="9"/>
  <c r="B266" i="9"/>
  <c r="M265" i="9"/>
  <c r="F265" i="9" s="1"/>
  <c r="L265" i="9"/>
  <c r="E265" i="9"/>
  <c r="M264" i="9"/>
  <c r="L264" i="9"/>
  <c r="F264" i="9" s="1"/>
  <c r="B264" i="9" s="1"/>
  <c r="E264" i="9"/>
  <c r="M263" i="9"/>
  <c r="L263" i="9"/>
  <c r="F263" i="9"/>
  <c r="B263" i="9" s="1"/>
  <c r="E263" i="9"/>
  <c r="M262" i="9"/>
  <c r="L262" i="9"/>
  <c r="F262" i="9" s="1"/>
  <c r="E262" i="9"/>
  <c r="M261" i="9"/>
  <c r="L261" i="9"/>
  <c r="F261" i="9" s="1"/>
  <c r="B261" i="9" s="1"/>
  <c r="E261" i="9"/>
  <c r="M260" i="9"/>
  <c r="L260" i="9"/>
  <c r="F260" i="9" s="1"/>
  <c r="E260" i="9"/>
  <c r="M259" i="9"/>
  <c r="F259" i="9" s="1"/>
  <c r="L259" i="9"/>
  <c r="E259" i="9"/>
  <c r="B259" i="9" s="1"/>
  <c r="M258" i="9"/>
  <c r="L258" i="9"/>
  <c r="F258" i="9" s="1"/>
  <c r="E258" i="9"/>
  <c r="B258" i="9" s="1"/>
  <c r="M257" i="9"/>
  <c r="L257" i="9"/>
  <c r="F257" i="9" s="1"/>
  <c r="B257" i="9" s="1"/>
  <c r="E257" i="9"/>
  <c r="M256" i="9"/>
  <c r="L256" i="9"/>
  <c r="F256" i="9"/>
  <c r="E256" i="9"/>
  <c r="B256" i="9" s="1"/>
  <c r="M255" i="9"/>
  <c r="L255" i="9"/>
  <c r="F255" i="9" s="1"/>
  <c r="E255" i="9"/>
  <c r="B255" i="9" s="1"/>
  <c r="M254" i="9"/>
  <c r="L254" i="9"/>
  <c r="F254" i="9"/>
  <c r="E254" i="9"/>
  <c r="B254" i="9"/>
  <c r="M253" i="9"/>
  <c r="L253" i="9"/>
  <c r="F253" i="9"/>
  <c r="E253" i="9"/>
  <c r="B253" i="9" s="1"/>
  <c r="M252" i="9"/>
  <c r="L252" i="9"/>
  <c r="F252" i="9" s="1"/>
  <c r="B252" i="9" s="1"/>
  <c r="E252" i="9"/>
  <c r="M251" i="9"/>
  <c r="L251" i="9"/>
  <c r="F251" i="9"/>
  <c r="B251" i="9" s="1"/>
  <c r="E251" i="9"/>
  <c r="M250" i="9"/>
  <c r="L250" i="9"/>
  <c r="F250" i="9" s="1"/>
  <c r="E250" i="9"/>
  <c r="B250" i="9" s="1"/>
  <c r="M249" i="9"/>
  <c r="L249" i="9"/>
  <c r="F249" i="9"/>
  <c r="E249" i="9"/>
  <c r="B249" i="9"/>
  <c r="M248" i="9"/>
  <c r="L248" i="9"/>
  <c r="F248" i="9" s="1"/>
  <c r="E248" i="9"/>
  <c r="B248" i="9" s="1"/>
  <c r="M247" i="9"/>
  <c r="F247" i="9" s="1"/>
  <c r="B247" i="9" s="1"/>
  <c r="L247" i="9"/>
  <c r="E247" i="9"/>
  <c r="M246" i="9"/>
  <c r="L246" i="9"/>
  <c r="F246" i="9" s="1"/>
  <c r="E246" i="9"/>
  <c r="M245" i="9"/>
  <c r="L245" i="9"/>
  <c r="F245" i="9" s="1"/>
  <c r="B245" i="9" s="1"/>
  <c r="E245" i="9"/>
  <c r="M244" i="9"/>
  <c r="L244" i="9"/>
  <c r="F244" i="9"/>
  <c r="E244" i="9"/>
  <c r="B244" i="9" s="1"/>
  <c r="M243" i="9"/>
  <c r="L243" i="9"/>
  <c r="F243" i="9" s="1"/>
  <c r="E243" i="9"/>
  <c r="B243" i="9" s="1"/>
  <c r="M242" i="9"/>
  <c r="L242" i="9"/>
  <c r="F242" i="9"/>
  <c r="E242" i="9"/>
  <c r="B242" i="9"/>
  <c r="M241" i="9"/>
  <c r="F241" i="9" s="1"/>
  <c r="L241" i="9"/>
  <c r="E241" i="9"/>
  <c r="M240" i="9"/>
  <c r="L240" i="9"/>
  <c r="F240" i="9" s="1"/>
  <c r="B240" i="9" s="1"/>
  <c r="E240" i="9"/>
  <c r="M239" i="9"/>
  <c r="L239" i="9"/>
  <c r="F239" i="9"/>
  <c r="B239" i="9" s="1"/>
  <c r="E239" i="9"/>
  <c r="M238" i="9"/>
  <c r="L238" i="9"/>
  <c r="F238" i="9" s="1"/>
  <c r="E238" i="9"/>
  <c r="B238" i="9" s="1"/>
  <c r="M237" i="9"/>
  <c r="L237" i="9"/>
  <c r="F237" i="9"/>
  <c r="E237" i="9"/>
  <c r="B237" i="9"/>
  <c r="M236" i="9"/>
  <c r="L236" i="9"/>
  <c r="F236" i="9" s="1"/>
  <c r="E236" i="9"/>
  <c r="B236" i="9" s="1"/>
  <c r="M235" i="9"/>
  <c r="F235" i="9" s="1"/>
  <c r="B235" i="9" s="1"/>
  <c r="L235" i="9"/>
  <c r="E235" i="9"/>
  <c r="M234" i="9"/>
  <c r="L234" i="9"/>
  <c r="F234" i="9" s="1"/>
  <c r="E234" i="9"/>
  <c r="M233" i="9"/>
  <c r="L233" i="9"/>
  <c r="F233" i="9" s="1"/>
  <c r="B233" i="9" s="1"/>
  <c r="E233" i="9"/>
  <c r="M232" i="9"/>
  <c r="L232" i="9"/>
  <c r="F232" i="9"/>
  <c r="E232" i="9"/>
  <c r="B232" i="9" s="1"/>
  <c r="M231" i="9"/>
  <c r="L231" i="9"/>
  <c r="E231" i="9"/>
  <c r="M230" i="9"/>
  <c r="L230" i="9"/>
  <c r="F230" i="9"/>
  <c r="E230" i="9"/>
  <c r="B230" i="9"/>
  <c r="M229" i="9"/>
  <c r="L229" i="9"/>
  <c r="F229" i="9"/>
  <c r="E229" i="9"/>
  <c r="M228" i="9"/>
  <c r="L228" i="9"/>
  <c r="F228" i="9" s="1"/>
  <c r="B228" i="9" s="1"/>
  <c r="E228" i="9"/>
  <c r="M227" i="9"/>
  <c r="L227" i="9"/>
  <c r="F227" i="9"/>
  <c r="E227" i="9"/>
  <c r="B227" i="9"/>
  <c r="M226" i="9"/>
  <c r="L226" i="9"/>
  <c r="E226" i="9"/>
  <c r="M225" i="9"/>
  <c r="L225" i="9"/>
  <c r="F225" i="9"/>
  <c r="E225" i="9"/>
  <c r="B225" i="9"/>
  <c r="M224" i="9"/>
  <c r="L224" i="9"/>
  <c r="F224" i="9" s="1"/>
  <c r="E224" i="9"/>
  <c r="M223" i="9"/>
  <c r="F223" i="9" s="1"/>
  <c r="B223" i="9" s="1"/>
  <c r="L223" i="9"/>
  <c r="E223" i="9"/>
  <c r="M222" i="9"/>
  <c r="L222" i="9"/>
  <c r="F222" i="9" s="1"/>
  <c r="E222" i="9"/>
  <c r="B222" i="9" s="1"/>
  <c r="M221" i="9"/>
  <c r="L221" i="9"/>
  <c r="E221" i="9"/>
  <c r="M220" i="9"/>
  <c r="L220" i="9"/>
  <c r="F220" i="9"/>
  <c r="E220" i="9"/>
  <c r="M219" i="9"/>
  <c r="L219" i="9"/>
  <c r="E219" i="9"/>
  <c r="M218" i="9"/>
  <c r="L218" i="9"/>
  <c r="F218" i="9"/>
  <c r="B218" i="9" s="1"/>
  <c r="E218" i="9"/>
  <c r="M217" i="9"/>
  <c r="L217" i="9"/>
  <c r="E217" i="9"/>
  <c r="M216" i="9"/>
  <c r="L216" i="9"/>
  <c r="F216" i="9" s="1"/>
  <c r="B216" i="9" s="1"/>
  <c r="E216" i="9"/>
  <c r="M215" i="9"/>
  <c r="L215" i="9"/>
  <c r="F215" i="9" s="1"/>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F182" i="9"/>
  <c r="F181" i="9"/>
  <c r="F180" i="9"/>
  <c r="G179" i="9"/>
  <c r="E179" i="9" s="1"/>
  <c r="B179" i="9" s="1"/>
  <c r="F179" i="9"/>
  <c r="F178" i="9"/>
  <c r="F177" i="9"/>
  <c r="F176" i="9"/>
  <c r="F175" i="9"/>
  <c r="F174" i="9"/>
  <c r="G173" i="9"/>
  <c r="E173" i="9" s="1"/>
  <c r="B173" i="9" s="1"/>
  <c r="F173" i="9"/>
  <c r="F172" i="9"/>
  <c r="F171" i="9"/>
  <c r="F170" i="9"/>
  <c r="F169" i="9"/>
  <c r="F168" i="9"/>
  <c r="G167" i="9"/>
  <c r="E167" i="9" s="1"/>
  <c r="B167" i="9" s="1"/>
  <c r="F167" i="9"/>
  <c r="F166" i="9"/>
  <c r="F165" i="9"/>
  <c r="F164" i="9"/>
  <c r="F163" i="9"/>
  <c r="F162" i="9"/>
  <c r="F161" i="9"/>
  <c r="H160" i="9"/>
  <c r="G160" i="9"/>
  <c r="F160" i="9"/>
  <c r="E160" i="9"/>
  <c r="B160" i="9"/>
  <c r="H159" i="9"/>
  <c r="G159" i="9"/>
  <c r="F159" i="9"/>
  <c r="H158" i="9"/>
  <c r="E158" i="9" s="1"/>
  <c r="B158" i="9" s="1"/>
  <c r="G158" i="9"/>
  <c r="F158" i="9"/>
  <c r="H157" i="9"/>
  <c r="G157" i="9"/>
  <c r="E157" i="9" s="1"/>
  <c r="B157" i="9" s="1"/>
  <c r="F157" i="9"/>
  <c r="H156" i="9"/>
  <c r="G156" i="9"/>
  <c r="E156" i="9" s="1"/>
  <c r="B156" i="9" s="1"/>
  <c r="F156" i="9"/>
  <c r="H155" i="9"/>
  <c r="G155" i="9"/>
  <c r="F155" i="9"/>
  <c r="E155" i="9"/>
  <c r="B155" i="9"/>
  <c r="H154" i="9"/>
  <c r="G154" i="9"/>
  <c r="E154" i="9" s="1"/>
  <c r="B154" i="9" s="1"/>
  <c r="F154" i="9"/>
  <c r="H153" i="9"/>
  <c r="E153" i="9" s="1"/>
  <c r="B153" i="9" s="1"/>
  <c r="G153" i="9"/>
  <c r="F153" i="9"/>
  <c r="H152" i="9"/>
  <c r="G152" i="9"/>
  <c r="F152" i="9"/>
  <c r="H151" i="9"/>
  <c r="G151" i="9"/>
  <c r="E151" i="9" s="1"/>
  <c r="B151" i="9" s="1"/>
  <c r="F151" i="9"/>
  <c r="H150" i="9"/>
  <c r="G150" i="9"/>
  <c r="F150" i="9"/>
  <c r="E150" i="9"/>
  <c r="B150" i="9"/>
  <c r="H149" i="9"/>
  <c r="G149" i="9"/>
  <c r="E149" i="9" s="1"/>
  <c r="B149" i="9" s="1"/>
  <c r="F149" i="9"/>
  <c r="H148" i="9"/>
  <c r="G148" i="9"/>
  <c r="F148" i="9"/>
  <c r="E148" i="9"/>
  <c r="B148" i="9"/>
  <c r="H147" i="9"/>
  <c r="G147" i="9"/>
  <c r="F147" i="9"/>
  <c r="H146" i="9"/>
  <c r="E146" i="9" s="1"/>
  <c r="B146" i="9" s="1"/>
  <c r="G146" i="9"/>
  <c r="F146" i="9"/>
  <c r="H145" i="9"/>
  <c r="G145" i="9"/>
  <c r="E145" i="9" s="1"/>
  <c r="F145" i="9"/>
  <c r="H144" i="9"/>
  <c r="G144" i="9"/>
  <c r="E144" i="9" s="1"/>
  <c r="B144" i="9" s="1"/>
  <c r="F144" i="9"/>
  <c r="F143" i="9"/>
  <c r="H142" i="9"/>
  <c r="G142" i="9"/>
  <c r="E142" i="9" s="1"/>
  <c r="B142" i="9" s="1"/>
  <c r="F142" i="9"/>
  <c r="H141" i="9"/>
  <c r="G141" i="9"/>
  <c r="F141" i="9"/>
  <c r="E141" i="9"/>
  <c r="B141" i="9"/>
  <c r="H140" i="9"/>
  <c r="G140" i="9"/>
  <c r="F140" i="9"/>
  <c r="H139" i="9"/>
  <c r="G139" i="9"/>
  <c r="E139" i="9" s="1"/>
  <c r="B139" i="9" s="1"/>
  <c r="F139" i="9"/>
  <c r="H138" i="9"/>
  <c r="G138" i="9"/>
  <c r="F138" i="9"/>
  <c r="B138" i="9" s="1"/>
  <c r="E138" i="9"/>
  <c r="H137" i="9"/>
  <c r="G137" i="9"/>
  <c r="E137" i="9" s="1"/>
  <c r="B137" i="9" s="1"/>
  <c r="F137" i="9"/>
  <c r="H136" i="9"/>
  <c r="G136" i="9"/>
  <c r="F136" i="9"/>
  <c r="E136" i="9"/>
  <c r="B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E131" i="9"/>
  <c r="B131" i="9" s="1"/>
  <c r="H130" i="9"/>
  <c r="G130" i="9"/>
  <c r="E130" i="9" s="1"/>
  <c r="B130" i="9" s="1"/>
  <c r="F130" i="9"/>
  <c r="H129" i="9"/>
  <c r="G129" i="9"/>
  <c r="F129" i="9"/>
  <c r="E129" i="9"/>
  <c r="B129" i="9"/>
  <c r="H128" i="9"/>
  <c r="G128" i="9"/>
  <c r="F128" i="9"/>
  <c r="H127" i="9"/>
  <c r="G127" i="9"/>
  <c r="E127" i="9" s="1"/>
  <c r="B127" i="9" s="1"/>
  <c r="F127" i="9"/>
  <c r="H126" i="9"/>
  <c r="G126" i="9"/>
  <c r="F126" i="9"/>
  <c r="E126" i="9"/>
  <c r="B126" i="9"/>
  <c r="H125" i="9"/>
  <c r="G125" i="9"/>
  <c r="E125" i="9" s="1"/>
  <c r="B125" i="9" s="1"/>
  <c r="F125" i="9"/>
  <c r="H124" i="9"/>
  <c r="G124" i="9"/>
  <c r="F124" i="9"/>
  <c r="E124" i="9"/>
  <c r="B124" i="9"/>
  <c r="H123" i="9"/>
  <c r="G123" i="9"/>
  <c r="F123" i="9"/>
  <c r="H122" i="9"/>
  <c r="G122" i="9"/>
  <c r="F122" i="9"/>
  <c r="E122" i="9"/>
  <c r="B122" i="9" s="1"/>
  <c r="H121" i="9"/>
  <c r="G121" i="9"/>
  <c r="F121" i="9"/>
  <c r="E121" i="9"/>
  <c r="B121" i="9" s="1"/>
  <c r="H120" i="9"/>
  <c r="G120" i="9"/>
  <c r="E120" i="9" s="1"/>
  <c r="B120" i="9" s="1"/>
  <c r="F120" i="9"/>
  <c r="H119" i="9"/>
  <c r="G119" i="9"/>
  <c r="F119" i="9"/>
  <c r="E119" i="9"/>
  <c r="B119" i="9" s="1"/>
  <c r="H118" i="9"/>
  <c r="G118" i="9"/>
  <c r="F118" i="9"/>
  <c r="H117" i="9"/>
  <c r="G117" i="9"/>
  <c r="F117" i="9"/>
  <c r="E117" i="9"/>
  <c r="B117" i="9"/>
  <c r="H116" i="9"/>
  <c r="G116" i="9"/>
  <c r="F116" i="9"/>
  <c r="H115" i="9"/>
  <c r="G115" i="9"/>
  <c r="E115" i="9" s="1"/>
  <c r="B115" i="9" s="1"/>
  <c r="F115" i="9"/>
  <c r="H114" i="9"/>
  <c r="G114" i="9"/>
  <c r="F114" i="9"/>
  <c r="E114" i="9"/>
  <c r="B114" i="9" s="1"/>
  <c r="H113" i="9"/>
  <c r="G113" i="9"/>
  <c r="E113" i="9" s="1"/>
  <c r="B113" i="9" s="1"/>
  <c r="F113" i="9"/>
  <c r="H112" i="9"/>
  <c r="G112" i="9"/>
  <c r="F112" i="9"/>
  <c r="E112" i="9"/>
  <c r="B112" i="9"/>
  <c r="H111" i="9"/>
  <c r="G111" i="9"/>
  <c r="F111" i="9"/>
  <c r="H110" i="9"/>
  <c r="G110" i="9"/>
  <c r="F110" i="9"/>
  <c r="E110" i="9"/>
  <c r="B110" i="9" s="1"/>
  <c r="H109" i="9"/>
  <c r="G109" i="9"/>
  <c r="F109" i="9"/>
  <c r="E109" i="9"/>
  <c r="H108" i="9"/>
  <c r="G108" i="9"/>
  <c r="E108" i="9" s="1"/>
  <c r="B108" i="9" s="1"/>
  <c r="F108" i="9"/>
  <c r="H107" i="9"/>
  <c r="G107" i="9"/>
  <c r="F107" i="9"/>
  <c r="E107" i="9"/>
  <c r="B107" i="9" s="1"/>
  <c r="H106" i="9"/>
  <c r="G106" i="9"/>
  <c r="F106" i="9"/>
  <c r="H105" i="9"/>
  <c r="G105" i="9"/>
  <c r="F105" i="9"/>
  <c r="E105" i="9"/>
  <c r="B105" i="9"/>
  <c r="H104" i="9"/>
  <c r="G104" i="9"/>
  <c r="E104" i="9" s="1"/>
  <c r="F104" i="9"/>
  <c r="H103" i="9"/>
  <c r="G103" i="9"/>
  <c r="E103" i="9" s="1"/>
  <c r="B103" i="9" s="1"/>
  <c r="F103" i="9"/>
  <c r="H102" i="9"/>
  <c r="G102" i="9"/>
  <c r="F102" i="9"/>
  <c r="E102" i="9"/>
  <c r="B102" i="9" s="1"/>
  <c r="H101" i="9"/>
  <c r="G101" i="9"/>
  <c r="E101" i="9" s="1"/>
  <c r="B101" i="9" s="1"/>
  <c r="F101" i="9"/>
  <c r="H100" i="9"/>
  <c r="G100" i="9"/>
  <c r="F100" i="9"/>
  <c r="E100" i="9"/>
  <c r="B100" i="9"/>
  <c r="H99" i="9"/>
  <c r="G99" i="9"/>
  <c r="F99" i="9"/>
  <c r="H98" i="9"/>
  <c r="G98" i="9"/>
  <c r="F98" i="9"/>
  <c r="E98" i="9"/>
  <c r="B98" i="9" s="1"/>
  <c r="H97" i="9"/>
  <c r="G97" i="9"/>
  <c r="F97" i="9"/>
  <c r="E97" i="9"/>
  <c r="H96" i="9"/>
  <c r="G96" i="9"/>
  <c r="E96" i="9" s="1"/>
  <c r="B96" i="9" s="1"/>
  <c r="F96" i="9"/>
  <c r="H95" i="9"/>
  <c r="G95" i="9"/>
  <c r="F95" i="9"/>
  <c r="E95" i="9"/>
  <c r="B95" i="9"/>
  <c r="H94" i="9"/>
  <c r="G94" i="9"/>
  <c r="F94" i="9"/>
  <c r="H93" i="9"/>
  <c r="G93" i="9"/>
  <c r="F93" i="9"/>
  <c r="E93" i="9"/>
  <c r="B93" i="9"/>
  <c r="H92" i="9"/>
  <c r="G92" i="9"/>
  <c r="E92" i="9" s="1"/>
  <c r="B92" i="9" s="1"/>
  <c r="F92" i="9"/>
  <c r="H91" i="9"/>
  <c r="G91" i="9"/>
  <c r="E91" i="9" s="1"/>
  <c r="B91" i="9" s="1"/>
  <c r="F91" i="9"/>
  <c r="H90" i="9"/>
  <c r="G90" i="9"/>
  <c r="F90" i="9"/>
  <c r="E90" i="9"/>
  <c r="B90" i="9" s="1"/>
  <c r="H89" i="9"/>
  <c r="G89" i="9"/>
  <c r="E89" i="9" s="1"/>
  <c r="B89" i="9" s="1"/>
  <c r="F89" i="9"/>
  <c r="H88" i="9"/>
  <c r="G88" i="9"/>
  <c r="F88" i="9"/>
  <c r="E88" i="9"/>
  <c r="B88" i="9"/>
  <c r="H87" i="9"/>
  <c r="G87" i="9"/>
  <c r="E87" i="9" s="1"/>
  <c r="B87" i="9" s="1"/>
  <c r="F87" i="9"/>
  <c r="H86" i="9"/>
  <c r="G86" i="9"/>
  <c r="F86" i="9"/>
  <c r="E86" i="9"/>
  <c r="B86" i="9" s="1"/>
  <c r="H85" i="9"/>
  <c r="G85" i="9"/>
  <c r="E85" i="9" s="1"/>
  <c r="B85" i="9" s="1"/>
  <c r="F85" i="9"/>
  <c r="H84" i="9"/>
  <c r="G84" i="9"/>
  <c r="E84" i="9" s="1"/>
  <c r="B84" i="9" s="1"/>
  <c r="F84" i="9"/>
  <c r="H83" i="9"/>
  <c r="G83" i="9"/>
  <c r="F83" i="9"/>
  <c r="E83" i="9"/>
  <c r="B83" i="9"/>
  <c r="H82" i="9"/>
  <c r="G82" i="9"/>
  <c r="E82" i="9" s="1"/>
  <c r="B82" i="9" s="1"/>
  <c r="F82" i="9"/>
  <c r="H81" i="9"/>
  <c r="G81" i="9"/>
  <c r="F81" i="9"/>
  <c r="E81" i="9"/>
  <c r="B81" i="9"/>
  <c r="H80" i="9"/>
  <c r="G80" i="9"/>
  <c r="E80" i="9" s="1"/>
  <c r="B80" i="9" s="1"/>
  <c r="F80" i="9"/>
  <c r="H79" i="9"/>
  <c r="G79" i="9"/>
  <c r="E79" i="9" s="1"/>
  <c r="B79" i="9" s="1"/>
  <c r="F79" i="9"/>
  <c r="H78" i="9"/>
  <c r="G78" i="9"/>
  <c r="F78" i="9"/>
  <c r="B78" i="9" s="1"/>
  <c r="E78" i="9"/>
  <c r="H77" i="9"/>
  <c r="G77" i="9"/>
  <c r="E77" i="9" s="1"/>
  <c r="B77" i="9" s="1"/>
  <c r="F77" i="9"/>
  <c r="H76" i="9"/>
  <c r="G76" i="9"/>
  <c r="F76" i="9"/>
  <c r="E76" i="9"/>
  <c r="B76" i="9"/>
  <c r="H75" i="9"/>
  <c r="G75" i="9"/>
  <c r="E75" i="9" s="1"/>
  <c r="B75" i="9" s="1"/>
  <c r="F75" i="9"/>
  <c r="H74" i="9"/>
  <c r="G74" i="9"/>
  <c r="F74" i="9"/>
  <c r="E74" i="9"/>
  <c r="B74" i="9" s="1"/>
  <c r="H73" i="9"/>
  <c r="G73" i="9"/>
  <c r="F73" i="9"/>
  <c r="E73" i="9"/>
  <c r="B73" i="9" s="1"/>
  <c r="H72" i="9"/>
  <c r="G72" i="9"/>
  <c r="E72" i="9" s="1"/>
  <c r="B72" i="9" s="1"/>
  <c r="F72" i="9"/>
  <c r="H71" i="9"/>
  <c r="G71" i="9"/>
  <c r="F71" i="9"/>
  <c r="E71" i="9"/>
  <c r="B71" i="9"/>
  <c r="H70" i="9"/>
  <c r="G70" i="9"/>
  <c r="E70" i="9" s="1"/>
  <c r="B70" i="9" s="1"/>
  <c r="F70" i="9"/>
  <c r="H69" i="9"/>
  <c r="E69" i="9" s="1"/>
  <c r="B69" i="9" s="1"/>
  <c r="G69" i="9"/>
  <c r="F69" i="9"/>
  <c r="H68" i="9"/>
  <c r="G68" i="9"/>
  <c r="F68" i="9"/>
  <c r="H67" i="9"/>
  <c r="G67" i="9"/>
  <c r="E67" i="9" s="1"/>
  <c r="B67" i="9" s="1"/>
  <c r="F67" i="9"/>
  <c r="H66" i="9"/>
  <c r="G66" i="9"/>
  <c r="F66" i="9"/>
  <c r="B66" i="9" s="1"/>
  <c r="E66" i="9"/>
  <c r="H65" i="9"/>
  <c r="G65" i="9"/>
  <c r="E65" i="9" s="1"/>
  <c r="B65" i="9" s="1"/>
  <c r="F65" i="9"/>
  <c r="H64" i="9"/>
  <c r="G64" i="9"/>
  <c r="F64" i="9"/>
  <c r="E64" i="9"/>
  <c r="B64" i="9"/>
  <c r="H63" i="9"/>
  <c r="G63" i="9"/>
  <c r="E63" i="9" s="1"/>
  <c r="B63" i="9" s="1"/>
  <c r="F63" i="9"/>
  <c r="H62" i="9"/>
  <c r="G62" i="9"/>
  <c r="F62" i="9"/>
  <c r="E62" i="9"/>
  <c r="B62" i="9" s="1"/>
  <c r="H61" i="9"/>
  <c r="G61" i="9"/>
  <c r="F61" i="9"/>
  <c r="E61" i="9"/>
  <c r="B61" i="9" s="1"/>
  <c r="H60" i="9"/>
  <c r="G60" i="9"/>
  <c r="E60" i="9" s="1"/>
  <c r="B60" i="9" s="1"/>
  <c r="F60" i="9"/>
  <c r="H59" i="9"/>
  <c r="G59" i="9"/>
  <c r="F59" i="9"/>
  <c r="E59" i="9"/>
  <c r="B59" i="9" s="1"/>
  <c r="H58" i="9"/>
  <c r="G58" i="9"/>
  <c r="E58" i="9" s="1"/>
  <c r="B58" i="9" s="1"/>
  <c r="F58" i="9"/>
  <c r="H57" i="9"/>
  <c r="E57" i="9" s="1"/>
  <c r="B57" i="9" s="1"/>
  <c r="G57" i="9"/>
  <c r="F57" i="9"/>
  <c r="H56" i="9"/>
  <c r="G56" i="9"/>
  <c r="F56" i="9"/>
  <c r="H55" i="9"/>
  <c r="G55" i="9"/>
  <c r="E55" i="9" s="1"/>
  <c r="B55" i="9" s="1"/>
  <c r="F55" i="9"/>
  <c r="H54" i="9"/>
  <c r="G54" i="9"/>
  <c r="F54" i="9"/>
  <c r="E54" i="9"/>
  <c r="B54" i="9"/>
  <c r="H53" i="9"/>
  <c r="G53" i="9"/>
  <c r="E53" i="9" s="1"/>
  <c r="B53" i="9" s="1"/>
  <c r="F53" i="9"/>
  <c r="H52" i="9"/>
  <c r="G52" i="9"/>
  <c r="F52" i="9"/>
  <c r="E52" i="9"/>
  <c r="B52" i="9"/>
  <c r="H51" i="9"/>
  <c r="G51" i="9"/>
  <c r="F51" i="9"/>
  <c r="H50" i="9"/>
  <c r="G50" i="9"/>
  <c r="F50" i="9"/>
  <c r="E50" i="9"/>
  <c r="B50" i="9" s="1"/>
  <c r="H49" i="9"/>
  <c r="G49" i="9"/>
  <c r="F49" i="9"/>
  <c r="E49" i="9"/>
  <c r="B49" i="9" s="1"/>
  <c r="H48" i="9"/>
  <c r="G48" i="9"/>
  <c r="E48" i="9" s="1"/>
  <c r="B48" i="9" s="1"/>
  <c r="F48" i="9"/>
  <c r="H47" i="9"/>
  <c r="G47" i="9"/>
  <c r="F47" i="9"/>
  <c r="E47" i="9"/>
  <c r="B47" i="9" s="1"/>
  <c r="H46" i="9"/>
  <c r="G46" i="9"/>
  <c r="F46" i="9"/>
  <c r="H45" i="9"/>
  <c r="G45" i="9"/>
  <c r="F45" i="9"/>
  <c r="E45" i="9"/>
  <c r="B45" i="9" s="1"/>
  <c r="H44" i="9"/>
  <c r="G44" i="9"/>
  <c r="F44" i="9"/>
  <c r="H43" i="9"/>
  <c r="G43" i="9"/>
  <c r="F43" i="9"/>
  <c r="H42" i="9"/>
  <c r="G42" i="9"/>
  <c r="F42" i="9"/>
  <c r="E42" i="9"/>
  <c r="B42" i="9" s="1"/>
  <c r="H41" i="9"/>
  <c r="G41" i="9"/>
  <c r="F41" i="9"/>
  <c r="H40" i="9"/>
  <c r="E40" i="9" s="1"/>
  <c r="B40" i="9" s="1"/>
  <c r="G40" i="9"/>
  <c r="F40" i="9"/>
  <c r="H39" i="9"/>
  <c r="G39" i="9"/>
  <c r="E39" i="9" s="1"/>
  <c r="B39" i="9" s="1"/>
  <c r="F39" i="9"/>
  <c r="H38" i="9"/>
  <c r="E38" i="9" s="1"/>
  <c r="B38" i="9" s="1"/>
  <c r="G38" i="9"/>
  <c r="F38" i="9"/>
  <c r="H37" i="9"/>
  <c r="G37" i="9"/>
  <c r="F37" i="9"/>
  <c r="E37" i="9"/>
  <c r="H36" i="9"/>
  <c r="G36" i="9"/>
  <c r="E36" i="9" s="1"/>
  <c r="B36" i="9" s="1"/>
  <c r="F36" i="9"/>
  <c r="H35" i="9"/>
  <c r="G35" i="9"/>
  <c r="F35" i="9"/>
  <c r="E35" i="9"/>
  <c r="B35" i="9" s="1"/>
  <c r="H34" i="9"/>
  <c r="G34" i="9"/>
  <c r="F34" i="9"/>
  <c r="H33" i="9"/>
  <c r="G33" i="9"/>
  <c r="F33" i="9"/>
  <c r="E33" i="9"/>
  <c r="B33" i="9"/>
  <c r="H32" i="9"/>
  <c r="G32" i="9"/>
  <c r="E32" i="9" s="1"/>
  <c r="F32" i="9"/>
  <c r="H31" i="9"/>
  <c r="G31" i="9"/>
  <c r="E31" i="9" s="1"/>
  <c r="B31" i="9" s="1"/>
  <c r="F31" i="9"/>
  <c r="H30" i="9"/>
  <c r="G30" i="9"/>
  <c r="F30" i="9"/>
  <c r="E30" i="9"/>
  <c r="B30" i="9"/>
  <c r="H29" i="9"/>
  <c r="G29" i="9"/>
  <c r="E29" i="9" s="1"/>
  <c r="B29" i="9" s="1"/>
  <c r="F29" i="9"/>
  <c r="H28" i="9"/>
  <c r="G28" i="9"/>
  <c r="F28" i="9"/>
  <c r="E28" i="9"/>
  <c r="B28" i="9"/>
  <c r="H27" i="9"/>
  <c r="G27" i="9"/>
  <c r="F27" i="9"/>
  <c r="H26" i="9"/>
  <c r="E26" i="9" s="1"/>
  <c r="B26" i="9" s="1"/>
  <c r="G26" i="9"/>
  <c r="F26" i="9"/>
  <c r="H25" i="9"/>
  <c r="G25" i="9"/>
  <c r="E25" i="9" s="1"/>
  <c r="B25" i="9" s="1"/>
  <c r="F25" i="9"/>
  <c r="H24" i="9"/>
  <c r="G24" i="9"/>
  <c r="E24" i="9" s="1"/>
  <c r="B24" i="9" s="1"/>
  <c r="F24" i="9"/>
  <c r="H23" i="9"/>
  <c r="E23" i="9" s="1"/>
  <c r="B23" i="9" s="1"/>
  <c r="G23" i="9"/>
  <c r="F23" i="9"/>
  <c r="H22" i="9"/>
  <c r="G22" i="9"/>
  <c r="F22" i="9"/>
  <c r="F21" i="9"/>
  <c r="F4" i="9"/>
  <c r="O3" i="9"/>
  <c r="G275" i="9" s="1"/>
  <c r="E275" i="9" s="1"/>
  <c r="I3" i="9"/>
  <c r="H3" i="9"/>
  <c r="G3" i="9"/>
  <c r="D101" i="8"/>
  <c r="C1576" i="1" s="1"/>
  <c r="G1576" i="1" s="1"/>
  <c r="D95" i="8"/>
  <c r="D90" i="8"/>
  <c r="D85" i="8"/>
  <c r="D80" i="8"/>
  <c r="D75" i="8"/>
  <c r="D70" i="8"/>
  <c r="D65" i="8"/>
  <c r="D60" i="8"/>
  <c r="C1535" i="1" s="1"/>
  <c r="D55" i="8"/>
  <c r="D50" i="8"/>
  <c r="D44" i="8"/>
  <c r="D36" i="8"/>
  <c r="D26" i="8"/>
  <c r="D18" i="8"/>
  <c r="D8" i="8"/>
  <c r="D6" i="8" s="1"/>
  <c r="E44" i="7"/>
  <c r="D44" i="7"/>
  <c r="D38" i="7" s="1"/>
  <c r="E39" i="7"/>
  <c r="D39" i="7"/>
  <c r="E30" i="7"/>
  <c r="D30" i="7"/>
  <c r="E23" i="7"/>
  <c r="D23" i="7"/>
  <c r="E22" i="7"/>
  <c r="D22" i="7"/>
  <c r="E14" i="7"/>
  <c r="D14" i="7"/>
  <c r="D6" i="7" s="1"/>
  <c r="E7" i="7"/>
  <c r="E6" i="7" s="1"/>
  <c r="E5" i="7" s="1"/>
  <c r="D7"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C1355" i="1"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D246" i="5"/>
  <c r="F246" i="5" s="1"/>
  <c r="E245" i="5"/>
  <c r="D245" i="5"/>
  <c r="F245" i="5" s="1"/>
  <c r="F244" i="5"/>
  <c r="F243" i="5"/>
  <c r="F242" i="5"/>
  <c r="E242" i="5"/>
  <c r="D242" i="5"/>
  <c r="F241" i="5"/>
  <c r="F240" i="5"/>
  <c r="E239" i="5"/>
  <c r="D239" i="5"/>
  <c r="F239" i="5" s="1"/>
  <c r="F238" i="5"/>
  <c r="E238" i="5"/>
  <c r="E237" i="5" s="1"/>
  <c r="D238" i="5"/>
  <c r="D237" i="5" s="1"/>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G310" i="9" s="1"/>
  <c r="E310" i="9" s="1"/>
  <c r="B310" i="9" s="1"/>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F180" i="5"/>
  <c r="E180" i="5"/>
  <c r="D180" i="5"/>
  <c r="F179" i="5"/>
  <c r="F178" i="5"/>
  <c r="E177" i="5"/>
  <c r="H307" i="9" s="1"/>
  <c r="D177" i="5"/>
  <c r="F177"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D87" i="5" s="1"/>
  <c r="F87" i="5" s="1"/>
  <c r="E87" i="5"/>
  <c r="F86" i="5"/>
  <c r="F85" i="5"/>
  <c r="F84" i="5"/>
  <c r="F83" i="5"/>
  <c r="F82" i="5"/>
  <c r="F81" i="5"/>
  <c r="F80" i="5"/>
  <c r="E79" i="5"/>
  <c r="E78" i="5" s="1"/>
  <c r="D79" i="5"/>
  <c r="F79" i="5" s="1"/>
  <c r="D78" i="5"/>
  <c r="F78" i="5" s="1"/>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F629" i="4"/>
  <c r="E629" i="4"/>
  <c r="D629" i="4"/>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F594" i="4"/>
  <c r="E594" i="4"/>
  <c r="D594" i="4"/>
  <c r="F592" i="4"/>
  <c r="F591" i="4"/>
  <c r="E590" i="4"/>
  <c r="E580" i="4" s="1"/>
  <c r="D590" i="4"/>
  <c r="F590" i="4" s="1"/>
  <c r="F589" i="4"/>
  <c r="F588" i="4"/>
  <c r="E587" i="4"/>
  <c r="D587" i="4"/>
  <c r="F587" i="4" s="1"/>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F527" i="4"/>
  <c r="F526" i="4"/>
  <c r="F525" i="4"/>
  <c r="E525" i="4"/>
  <c r="D525" i="4"/>
  <c r="F524" i="4"/>
  <c r="F523" i="4"/>
  <c r="E522" i="4"/>
  <c r="D522" i="4"/>
  <c r="F522" i="4" s="1"/>
  <c r="F521" i="4"/>
  <c r="F520" i="4"/>
  <c r="F519" i="4"/>
  <c r="E519" i="4"/>
  <c r="E515" i="4" s="1"/>
  <c r="D519" i="4"/>
  <c r="F518" i="4"/>
  <c r="F517" i="4"/>
  <c r="E516" i="4"/>
  <c r="D516" i="4"/>
  <c r="F516" i="4" s="1"/>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F483" i="4"/>
  <c r="F482" i="4"/>
  <c r="F481" i="4"/>
  <c r="E481" i="4"/>
  <c r="D481" i="4"/>
  <c r="F480" i="4"/>
  <c r="F479" i="4"/>
  <c r="E478" i="4"/>
  <c r="D478" i="4"/>
  <c r="D472" i="4" s="1"/>
  <c r="F472" i="4" s="1"/>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E460" i="4"/>
  <c r="D460" i="4"/>
  <c r="F460" i="4" s="1"/>
  <c r="E459" i="4"/>
  <c r="F458" i="4"/>
  <c r="F457" i="4"/>
  <c r="F456" i="4"/>
  <c r="F455" i="4"/>
  <c r="E455" i="4"/>
  <c r="D455" i="4"/>
  <c r="F454" i="4"/>
  <c r="F453" i="4"/>
  <c r="F452" i="4"/>
  <c r="F451" i="4"/>
  <c r="F450" i="4"/>
  <c r="F449" i="4"/>
  <c r="F448" i="4"/>
  <c r="E447" i="4"/>
  <c r="E421" i="4" s="1"/>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E644" i="4" s="1"/>
  <c r="D638" i="1" s="1"/>
  <c r="D417" i="4"/>
  <c r="D644" i="4" s="1"/>
  <c r="F644" i="4" s="1"/>
  <c r="E416" i="4"/>
  <c r="D416" i="4"/>
  <c r="F411" i="4"/>
  <c r="F410" i="4"/>
  <c r="F409" i="4"/>
  <c r="F406" i="4"/>
  <c r="F405" i="4"/>
  <c r="F404" i="4"/>
  <c r="F403" i="4"/>
  <c r="E402" i="4"/>
  <c r="F402" i="4" s="1"/>
  <c r="D402" i="4"/>
  <c r="F401" i="4"/>
  <c r="E400" i="4"/>
  <c r="D400" i="4"/>
  <c r="F400" i="4" s="1"/>
  <c r="F399" i="4"/>
  <c r="F398" i="4"/>
  <c r="F397" i="4"/>
  <c r="E397" i="4"/>
  <c r="D397" i="4"/>
  <c r="D396" i="4" s="1"/>
  <c r="F396" i="4" s="1"/>
  <c r="E396" i="4"/>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D31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1" i="4"/>
  <c r="F310" i="4"/>
  <c r="F309" i="4"/>
  <c r="F308" i="4"/>
  <c r="F307" i="4"/>
  <c r="F306" i="4"/>
  <c r="F305" i="4"/>
  <c r="E304" i="4"/>
  <c r="D304" i="4"/>
  <c r="F304" i="4" s="1"/>
  <c r="F303" i="4"/>
  <c r="F302" i="4"/>
  <c r="F301" i="4"/>
  <c r="F300" i="4"/>
  <c r="E300" i="4"/>
  <c r="D300" i="4"/>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69" i="1" s="1"/>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D224" i="4"/>
  <c r="F224" i="4" s="1"/>
  <c r="F223" i="4"/>
  <c r="F222" i="4"/>
  <c r="F221" i="4"/>
  <c r="F220" i="4"/>
  <c r="E219" i="4"/>
  <c r="D219" i="4"/>
  <c r="F219" i="4" s="1"/>
  <c r="F218" i="4"/>
  <c r="F217" i="4"/>
  <c r="E216" i="4"/>
  <c r="D216" i="4"/>
  <c r="E215"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9" i="4" s="1"/>
  <c r="F138" i="4"/>
  <c r="F137" i="4"/>
  <c r="F136" i="4"/>
  <c r="F135" i="4"/>
  <c r="F134" i="4"/>
  <c r="E134" i="4"/>
  <c r="E133" i="4" s="1"/>
  <c r="D134" i="4"/>
  <c r="D133" i="4" s="1"/>
  <c r="F133" i="4" s="1"/>
  <c r="F132" i="4"/>
  <c r="F131" i="4"/>
  <c r="F130" i="4"/>
  <c r="F129" i="4"/>
  <c r="E128" i="4"/>
  <c r="D128" i="4"/>
  <c r="F127" i="4"/>
  <c r="F126" i="4"/>
  <c r="F125" i="4"/>
  <c r="E125" i="4"/>
  <c r="D125" i="4"/>
  <c r="E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1" i="1" s="1"/>
  <c r="D65" i="4"/>
  <c r="F64" i="4"/>
  <c r="F63" i="4"/>
  <c r="F62" i="4"/>
  <c r="E62" i="4"/>
  <c r="D62" i="4"/>
  <c r="F61" i="4"/>
  <c r="F60" i="4"/>
  <c r="E59" i="4"/>
  <c r="D55" i="1" s="1"/>
  <c r="D59" i="4"/>
  <c r="F58" i="4"/>
  <c r="F57" i="4"/>
  <c r="F56" i="4"/>
  <c r="F55" i="4"/>
  <c r="F54" i="4"/>
  <c r="E54" i="4"/>
  <c r="D54" i="4"/>
  <c r="F53" i="4"/>
  <c r="F52" i="4"/>
  <c r="E51" i="4"/>
  <c r="D51" i="4"/>
  <c r="F51" i="4" s="1"/>
  <c r="D50"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19" i="1" s="1"/>
  <c r="D23" i="4"/>
  <c r="F22" i="4"/>
  <c r="F21" i="4"/>
  <c r="F20" i="4"/>
  <c r="F19" i="4"/>
  <c r="F18" i="4"/>
  <c r="F17" i="4"/>
  <c r="E17" i="4"/>
  <c r="D17" i="4"/>
  <c r="F16" i="4"/>
  <c r="F15" i="4"/>
  <c r="F14" i="4"/>
  <c r="F13" i="4"/>
  <c r="F12" i="4"/>
  <c r="F11" i="4"/>
  <c r="F10" i="4"/>
  <c r="F9" i="4"/>
  <c r="E8" i="4"/>
  <c r="F8" i="4" s="1"/>
  <c r="D8" i="4"/>
  <c r="G36" i="3"/>
  <c r="B36" i="3"/>
  <c r="G35" i="3"/>
  <c r="B35" i="3"/>
  <c r="G34" i="3"/>
  <c r="B34" i="3"/>
  <c r="I33" i="3"/>
  <c r="G33" i="3"/>
  <c r="B33" i="3"/>
  <c r="I32" i="3"/>
  <c r="H32" i="3"/>
  <c r="G32" i="3"/>
  <c r="B32" i="3"/>
  <c r="H31" i="3"/>
  <c r="G31" i="3"/>
  <c r="B31" i="3"/>
  <c r="I30" i="3"/>
  <c r="H30" i="3"/>
  <c r="G30" i="3"/>
  <c r="B30" i="3"/>
  <c r="I29" i="3"/>
  <c r="G29" i="3"/>
  <c r="B29" i="3"/>
  <c r="G28" i="3"/>
  <c r="B28" i="3"/>
  <c r="I27" i="3"/>
  <c r="G27" i="3"/>
  <c r="B27" i="3"/>
  <c r="I26" i="3"/>
  <c r="H26" i="3"/>
  <c r="G26" i="3"/>
  <c r="B26" i="3"/>
  <c r="G25" i="3"/>
  <c r="B25" i="3"/>
  <c r="I24" i="3"/>
  <c r="G24" i="3"/>
  <c r="B24" i="3"/>
  <c r="I23" i="3"/>
  <c r="H23" i="3"/>
  <c r="G23" i="3"/>
  <c r="B23" i="3"/>
  <c r="G22" i="3"/>
  <c r="B22" i="3"/>
  <c r="G21" i="3"/>
  <c r="B21" i="3"/>
  <c r="G20" i="3"/>
  <c r="B20" i="3"/>
  <c r="G19" i="3"/>
  <c r="B19" i="3"/>
  <c r="G18" i="3"/>
  <c r="B18" i="3"/>
  <c r="G17" i="3"/>
  <c r="B17" i="3"/>
  <c r="G16" i="3"/>
  <c r="B16" i="3"/>
  <c r="H10" i="3" a="1"/>
  <c r="H10" i="3" s="1"/>
  <c r="L3" i="9" s="1"/>
  <c r="C1580" i="1"/>
  <c r="C1579" i="1"/>
  <c r="H1579" i="1" s="1"/>
  <c r="C1578" i="1"/>
  <c r="H1577" i="1"/>
  <c r="G1577" i="1"/>
  <c r="C1577" i="1"/>
  <c r="H1575" i="1"/>
  <c r="G1575" i="1"/>
  <c r="C1575" i="1"/>
  <c r="C1574" i="1"/>
  <c r="H1573" i="1"/>
  <c r="G1573" i="1"/>
  <c r="C1573" i="1"/>
  <c r="C1572" i="1"/>
  <c r="G1572" i="1" s="1"/>
  <c r="H1571" i="1"/>
  <c r="G1571" i="1"/>
  <c r="C1571" i="1"/>
  <c r="C1570" i="1"/>
  <c r="H1569" i="1"/>
  <c r="G1569" i="1"/>
  <c r="C1569" i="1"/>
  <c r="C1568" i="1"/>
  <c r="G1568" i="1" s="1"/>
  <c r="H1567" i="1"/>
  <c r="G1567" i="1"/>
  <c r="C1567" i="1"/>
  <c r="C1566" i="1"/>
  <c r="H1565" i="1"/>
  <c r="G1565" i="1"/>
  <c r="C1565" i="1"/>
  <c r="C1564" i="1"/>
  <c r="H1563" i="1"/>
  <c r="G1563" i="1"/>
  <c r="C1563" i="1"/>
  <c r="C1562" i="1"/>
  <c r="H1561" i="1"/>
  <c r="G1561" i="1"/>
  <c r="C1561" i="1"/>
  <c r="C1560" i="1"/>
  <c r="G1560" i="1" s="1"/>
  <c r="H1559" i="1"/>
  <c r="G1559" i="1"/>
  <c r="C1559" i="1"/>
  <c r="C1558" i="1"/>
  <c r="H1557" i="1"/>
  <c r="G1557" i="1"/>
  <c r="C1557" i="1"/>
  <c r="C1556" i="1"/>
  <c r="G1556" i="1" s="1"/>
  <c r="H1555" i="1"/>
  <c r="G1555" i="1"/>
  <c r="C1555" i="1"/>
  <c r="C1554" i="1"/>
  <c r="H1553" i="1"/>
  <c r="G1553" i="1"/>
  <c r="C1553" i="1"/>
  <c r="C1552" i="1"/>
  <c r="G1552" i="1" s="1"/>
  <c r="H1551" i="1"/>
  <c r="G1551" i="1"/>
  <c r="C1551" i="1"/>
  <c r="C1550" i="1"/>
  <c r="H1549" i="1"/>
  <c r="G1549" i="1"/>
  <c r="C1549" i="1"/>
  <c r="C1548" i="1"/>
  <c r="H1547" i="1"/>
  <c r="G1547" i="1"/>
  <c r="C1547" i="1"/>
  <c r="C1546" i="1"/>
  <c r="H1545" i="1"/>
  <c r="G1545" i="1"/>
  <c r="C1545" i="1"/>
  <c r="C1544" i="1"/>
  <c r="G1544" i="1" s="1"/>
  <c r="H1543" i="1"/>
  <c r="G1543" i="1"/>
  <c r="C1543" i="1"/>
  <c r="C1542" i="1"/>
  <c r="H1541" i="1"/>
  <c r="G1541" i="1"/>
  <c r="C1541" i="1"/>
  <c r="C1540" i="1"/>
  <c r="G1540" i="1" s="1"/>
  <c r="H1539" i="1"/>
  <c r="G1539" i="1"/>
  <c r="C1539" i="1"/>
  <c r="C1538" i="1"/>
  <c r="H1537" i="1"/>
  <c r="G1537" i="1"/>
  <c r="C1537" i="1"/>
  <c r="C1536" i="1"/>
  <c r="G1536" i="1" s="1"/>
  <c r="H1535" i="1"/>
  <c r="G1535" i="1"/>
  <c r="C1534" i="1"/>
  <c r="H1533" i="1"/>
  <c r="G1533" i="1"/>
  <c r="C1533" i="1"/>
  <c r="H1532" i="1"/>
  <c r="C1532" i="1"/>
  <c r="G1532" i="1" s="1"/>
  <c r="H1531" i="1"/>
  <c r="G1531" i="1"/>
  <c r="C1531" i="1"/>
  <c r="C1530" i="1"/>
  <c r="H1529" i="1"/>
  <c r="G1529" i="1"/>
  <c r="C1529" i="1"/>
  <c r="H1528" i="1"/>
  <c r="C1528" i="1"/>
  <c r="G1528" i="1" s="1"/>
  <c r="H1527" i="1"/>
  <c r="G1527" i="1"/>
  <c r="C1527" i="1"/>
  <c r="C1526" i="1"/>
  <c r="H1525" i="1"/>
  <c r="G1525" i="1"/>
  <c r="C1525" i="1"/>
  <c r="H1523" i="1"/>
  <c r="G1523" i="1"/>
  <c r="C1523" i="1"/>
  <c r="C1522" i="1"/>
  <c r="H1521" i="1"/>
  <c r="G1521" i="1"/>
  <c r="C1521" i="1"/>
  <c r="H1520" i="1"/>
  <c r="C1520" i="1"/>
  <c r="G1520" i="1" s="1"/>
  <c r="H1519" i="1"/>
  <c r="G1519" i="1"/>
  <c r="C1519" i="1"/>
  <c r="C1516" i="1"/>
  <c r="G1516" i="1" s="1"/>
  <c r="H1515" i="1"/>
  <c r="C1515" i="1"/>
  <c r="G1515" i="1" s="1"/>
  <c r="C1514" i="1"/>
  <c r="H1513" i="1"/>
  <c r="G1513" i="1"/>
  <c r="C1513" i="1"/>
  <c r="C1512" i="1"/>
  <c r="G1512" i="1" s="1"/>
  <c r="C1511" i="1"/>
  <c r="H1511" i="1" s="1"/>
  <c r="C1510" i="1"/>
  <c r="C1509" i="1"/>
  <c r="H1509" i="1" s="1"/>
  <c r="C1508" i="1"/>
  <c r="G1508" i="1" s="1"/>
  <c r="C1507" i="1"/>
  <c r="H1507" i="1" s="1"/>
  <c r="C1506" i="1"/>
  <c r="H1505" i="1"/>
  <c r="C1505" i="1"/>
  <c r="G1505" i="1" s="1"/>
  <c r="C1504" i="1"/>
  <c r="C1503" i="1"/>
  <c r="H1503" i="1" s="1"/>
  <c r="C1502" i="1"/>
  <c r="C1500" i="1"/>
  <c r="G1500" i="1" s="1"/>
  <c r="C1498" i="1"/>
  <c r="H1497" i="1"/>
  <c r="G1497" i="1"/>
  <c r="C1497" i="1"/>
  <c r="C1496" i="1"/>
  <c r="G1496" i="1" s="1"/>
  <c r="H1495" i="1"/>
  <c r="G1495" i="1"/>
  <c r="C1495" i="1"/>
  <c r="C1494" i="1"/>
  <c r="C1493" i="1"/>
  <c r="H1493" i="1" s="1"/>
  <c r="C1492" i="1"/>
  <c r="G1492" i="1" s="1"/>
  <c r="H1491" i="1"/>
  <c r="G1491" i="1"/>
  <c r="C1491" i="1"/>
  <c r="C1490" i="1"/>
  <c r="C1489" i="1"/>
  <c r="H1489" i="1" s="1"/>
  <c r="C1488" i="1"/>
  <c r="C1487" i="1"/>
  <c r="H1487" i="1" s="1"/>
  <c r="C1486" i="1"/>
  <c r="G1485" i="1"/>
  <c r="C1485" i="1"/>
  <c r="H1485" i="1" s="1"/>
  <c r="C1484" i="1"/>
  <c r="G1484" i="1" s="1"/>
  <c r="C1483" i="1"/>
  <c r="H1483" i="1" s="1"/>
  <c r="C1482" i="1"/>
  <c r="H1480" i="1"/>
  <c r="C1480" i="1"/>
  <c r="G1480" i="1" s="1"/>
  <c r="J1479" i="1"/>
  <c r="D1479" i="1"/>
  <c r="C1479" i="1"/>
  <c r="D1478" i="1"/>
  <c r="C1478" i="1"/>
  <c r="J1477" i="1"/>
  <c r="D1477" i="1"/>
  <c r="C1477" i="1"/>
  <c r="G1476" i="1"/>
  <c r="D1476" i="1"/>
  <c r="C1476" i="1"/>
  <c r="H1475" i="1"/>
  <c r="G1475" i="1"/>
  <c r="D1475" i="1"/>
  <c r="C1475" i="1"/>
  <c r="G1474" i="1"/>
  <c r="D1474" i="1"/>
  <c r="C1474" i="1"/>
  <c r="H1473" i="1"/>
  <c r="G1473" i="1"/>
  <c r="I1473" i="1" s="1"/>
  <c r="D1473" i="1"/>
  <c r="J1473" i="1" s="1"/>
  <c r="C1473" i="1"/>
  <c r="D1472" i="1"/>
  <c r="C1472" i="1"/>
  <c r="H1471" i="1"/>
  <c r="I1471" i="1" s="1"/>
  <c r="G1471" i="1"/>
  <c r="D1471" i="1"/>
  <c r="J1471" i="1" s="1"/>
  <c r="C1471" i="1"/>
  <c r="D1470" i="1"/>
  <c r="C1470" i="1"/>
  <c r="H1470" i="1" s="1"/>
  <c r="C1469" i="1"/>
  <c r="J1468" i="1"/>
  <c r="D1468" i="1"/>
  <c r="C1468" i="1"/>
  <c r="D1467" i="1"/>
  <c r="C1467" i="1"/>
  <c r="D1466" i="1"/>
  <c r="C1466" i="1"/>
  <c r="G1465" i="1"/>
  <c r="D1465" i="1"/>
  <c r="C1465" i="1"/>
  <c r="D1464" i="1"/>
  <c r="C1464" i="1"/>
  <c r="G1463" i="1"/>
  <c r="D1463" i="1"/>
  <c r="C1463" i="1"/>
  <c r="J1462" i="1"/>
  <c r="D1462" i="1"/>
  <c r="C1462" i="1"/>
  <c r="D1461" i="1"/>
  <c r="C1461" i="1"/>
  <c r="H1461" i="1" s="1"/>
  <c r="J1460" i="1"/>
  <c r="H1460" i="1"/>
  <c r="G1460" i="1"/>
  <c r="I1460" i="1" s="1"/>
  <c r="D1460" i="1"/>
  <c r="C1460" i="1"/>
  <c r="G1459" i="1"/>
  <c r="D1459" i="1"/>
  <c r="C1459" i="1"/>
  <c r="J1458" i="1"/>
  <c r="H1458" i="1"/>
  <c r="I1458" i="1" s="1"/>
  <c r="G1458" i="1"/>
  <c r="D1458" i="1"/>
  <c r="C1458" i="1"/>
  <c r="G1457" i="1"/>
  <c r="D1457" i="1"/>
  <c r="C1457" i="1"/>
  <c r="J1456" i="1"/>
  <c r="H1456" i="1"/>
  <c r="G1456" i="1"/>
  <c r="I1456" i="1" s="1"/>
  <c r="D1456" i="1"/>
  <c r="C1456" i="1"/>
  <c r="D1455" i="1"/>
  <c r="C1455" i="1"/>
  <c r="G1454" i="1"/>
  <c r="D1454" i="1"/>
  <c r="C1454" i="1"/>
  <c r="H1454" i="1" s="1"/>
  <c r="D1453" i="1"/>
  <c r="C1453" i="1"/>
  <c r="D1452" i="1"/>
  <c r="C1452" i="1"/>
  <c r="D1451" i="1"/>
  <c r="C1451" i="1"/>
  <c r="G1450" i="1"/>
  <c r="D1450" i="1"/>
  <c r="C1450" i="1"/>
  <c r="D1449" i="1"/>
  <c r="C1449" i="1"/>
  <c r="D1448" i="1"/>
  <c r="C1448" i="1"/>
  <c r="J1447" i="1"/>
  <c r="D1447" i="1"/>
  <c r="C1447" i="1"/>
  <c r="D1446" i="1"/>
  <c r="C1446" i="1"/>
  <c r="J1445" i="1"/>
  <c r="H1445" i="1"/>
  <c r="G1445" i="1"/>
  <c r="D1445" i="1"/>
  <c r="C1445" i="1"/>
  <c r="J1444" i="1"/>
  <c r="D1444" i="1"/>
  <c r="H1444" i="1" s="1"/>
  <c r="C1444" i="1"/>
  <c r="G1444" i="1" s="1"/>
  <c r="J1443" i="1"/>
  <c r="H1443" i="1"/>
  <c r="I1443" i="1" s="1"/>
  <c r="G1443" i="1"/>
  <c r="D1443" i="1"/>
  <c r="C1443" i="1"/>
  <c r="J1442" i="1"/>
  <c r="D1442" i="1"/>
  <c r="H1442" i="1" s="1"/>
  <c r="C1442" i="1"/>
  <c r="J1441" i="1"/>
  <c r="H1441" i="1"/>
  <c r="I1441" i="1" s="1"/>
  <c r="G1441" i="1"/>
  <c r="D1441" i="1"/>
  <c r="C1441" i="1"/>
  <c r="H1440" i="1"/>
  <c r="D1440" i="1"/>
  <c r="J1440" i="1" s="1"/>
  <c r="C1440" i="1"/>
  <c r="J1439" i="1"/>
  <c r="H1439" i="1"/>
  <c r="I1439" i="1" s="1"/>
  <c r="G1439" i="1"/>
  <c r="D1439" i="1"/>
  <c r="C1439" i="1"/>
  <c r="H1438" i="1"/>
  <c r="D1438" i="1"/>
  <c r="G1438" i="1" s="1"/>
  <c r="C1438" i="1"/>
  <c r="D1437" i="1"/>
  <c r="H1437" i="1" s="1"/>
  <c r="C1437" i="1"/>
  <c r="D1436" i="1"/>
  <c r="D1434" i="1"/>
  <c r="C1434" i="1"/>
  <c r="G1434" i="1" s="1"/>
  <c r="H1433" i="1"/>
  <c r="G1433" i="1"/>
  <c r="D1433" i="1"/>
  <c r="C1433" i="1"/>
  <c r="D1432" i="1"/>
  <c r="G1432" i="1" s="1"/>
  <c r="C1432" i="1"/>
  <c r="D1431" i="1"/>
  <c r="C1431" i="1"/>
  <c r="G1431" i="1" s="1"/>
  <c r="H1430" i="1"/>
  <c r="G1430" i="1"/>
  <c r="D1430" i="1"/>
  <c r="C1430" i="1"/>
  <c r="H1429" i="1"/>
  <c r="D1429" i="1"/>
  <c r="G1429" i="1" s="1"/>
  <c r="C1429" i="1"/>
  <c r="H1428" i="1"/>
  <c r="D1428" i="1"/>
  <c r="C1428" i="1"/>
  <c r="G1428" i="1" s="1"/>
  <c r="H1427" i="1"/>
  <c r="G1427" i="1"/>
  <c r="D1427" i="1"/>
  <c r="C1427" i="1"/>
  <c r="H1426" i="1"/>
  <c r="D1426" i="1"/>
  <c r="G1426" i="1" s="1"/>
  <c r="C1426" i="1"/>
  <c r="H1425" i="1"/>
  <c r="D1425" i="1"/>
  <c r="C1425" i="1"/>
  <c r="G1425" i="1" s="1"/>
  <c r="C1424" i="1"/>
  <c r="H1422" i="1"/>
  <c r="D1422" i="1"/>
  <c r="C1422" i="1"/>
  <c r="H1421" i="1"/>
  <c r="G1421" i="1"/>
  <c r="D1421" i="1"/>
  <c r="C1421" i="1"/>
  <c r="D1420" i="1"/>
  <c r="H1420" i="1" s="1"/>
  <c r="C1420" i="1"/>
  <c r="D1419" i="1"/>
  <c r="C1419" i="1"/>
  <c r="H1418" i="1"/>
  <c r="G1418" i="1"/>
  <c r="D1418" i="1"/>
  <c r="C1418" i="1"/>
  <c r="H1417" i="1"/>
  <c r="D1417" i="1"/>
  <c r="G1417" i="1" s="1"/>
  <c r="C1417" i="1"/>
  <c r="D1416" i="1"/>
  <c r="C1416" i="1"/>
  <c r="G1416" i="1" s="1"/>
  <c r="H1415" i="1"/>
  <c r="G1415" i="1"/>
  <c r="D1415" i="1"/>
  <c r="C1415" i="1"/>
  <c r="H1414" i="1"/>
  <c r="G1414" i="1"/>
  <c r="D1414" i="1"/>
  <c r="C1414" i="1"/>
  <c r="D1413" i="1"/>
  <c r="H1413" i="1" s="1"/>
  <c r="C1413" i="1"/>
  <c r="H1412" i="1"/>
  <c r="G1412" i="1"/>
  <c r="D1412" i="1"/>
  <c r="C1412" i="1"/>
  <c r="H1411" i="1"/>
  <c r="D1411" i="1"/>
  <c r="G1411" i="1" s="1"/>
  <c r="C1411" i="1"/>
  <c r="D1410" i="1"/>
  <c r="C1410" i="1"/>
  <c r="G1410" i="1" s="1"/>
  <c r="H1409" i="1"/>
  <c r="G1409" i="1"/>
  <c r="D1409" i="1"/>
  <c r="C1409" i="1"/>
  <c r="D1408" i="1"/>
  <c r="H1407" i="1"/>
  <c r="D1407" i="1"/>
  <c r="C1407" i="1"/>
  <c r="G1407" i="1" s="1"/>
  <c r="H1406" i="1"/>
  <c r="G1406" i="1"/>
  <c r="D1406" i="1"/>
  <c r="C1406" i="1"/>
  <c r="D1405" i="1"/>
  <c r="C1405" i="1"/>
  <c r="D1404" i="1"/>
  <c r="H1404" i="1" s="1"/>
  <c r="C1404" i="1"/>
  <c r="H1403" i="1"/>
  <c r="G1403" i="1"/>
  <c r="D1403" i="1"/>
  <c r="C1403" i="1"/>
  <c r="H1402" i="1"/>
  <c r="G1402" i="1"/>
  <c r="D1402" i="1"/>
  <c r="C1402" i="1"/>
  <c r="H1401" i="1"/>
  <c r="D1401" i="1"/>
  <c r="C1401" i="1"/>
  <c r="G1401" i="1" s="1"/>
  <c r="H1400" i="1"/>
  <c r="G1400" i="1"/>
  <c r="D1400" i="1"/>
  <c r="C1400" i="1"/>
  <c r="G1399" i="1"/>
  <c r="D1399" i="1"/>
  <c r="H1399" i="1" s="1"/>
  <c r="C1399" i="1"/>
  <c r="D1398" i="1"/>
  <c r="H1398" i="1" s="1"/>
  <c r="C1398" i="1"/>
  <c r="H1397" i="1"/>
  <c r="G1397" i="1"/>
  <c r="D1397" i="1"/>
  <c r="C1397" i="1"/>
  <c r="D1396" i="1"/>
  <c r="H1396" i="1" s="1"/>
  <c r="C1396" i="1"/>
  <c r="D1395" i="1"/>
  <c r="C1395" i="1"/>
  <c r="H1394" i="1"/>
  <c r="G1394" i="1"/>
  <c r="D1394" i="1"/>
  <c r="C1394" i="1"/>
  <c r="H1393" i="1"/>
  <c r="G1393" i="1"/>
  <c r="D1393" i="1"/>
  <c r="C1393" i="1"/>
  <c r="D1392" i="1"/>
  <c r="C1392" i="1"/>
  <c r="H1391" i="1"/>
  <c r="G1391" i="1"/>
  <c r="D1391" i="1"/>
  <c r="C1391" i="1"/>
  <c r="D1390" i="1"/>
  <c r="H1390" i="1" s="1"/>
  <c r="C1390" i="1"/>
  <c r="H1389" i="1"/>
  <c r="D1389" i="1"/>
  <c r="C1389" i="1"/>
  <c r="H1388" i="1"/>
  <c r="G1388" i="1"/>
  <c r="D1388" i="1"/>
  <c r="C1388" i="1"/>
  <c r="D1387" i="1"/>
  <c r="H1387" i="1" s="1"/>
  <c r="C1387" i="1"/>
  <c r="D1386" i="1"/>
  <c r="C1386" i="1"/>
  <c r="H1385" i="1"/>
  <c r="G1385" i="1"/>
  <c r="D1385" i="1"/>
  <c r="C1385" i="1"/>
  <c r="H1384" i="1"/>
  <c r="D1384" i="1"/>
  <c r="G1384" i="1" s="1"/>
  <c r="C1384" i="1"/>
  <c r="D1383" i="1"/>
  <c r="C1383" i="1"/>
  <c r="H1383" i="1" s="1"/>
  <c r="H1382" i="1"/>
  <c r="G1382" i="1"/>
  <c r="D1382" i="1"/>
  <c r="C1382" i="1"/>
  <c r="H1381" i="1"/>
  <c r="D1381" i="1"/>
  <c r="G1381" i="1" s="1"/>
  <c r="C1381" i="1"/>
  <c r="D1380" i="1"/>
  <c r="C1380" i="1"/>
  <c r="H1380" i="1" s="1"/>
  <c r="H1379" i="1"/>
  <c r="G1379" i="1"/>
  <c r="D1379" i="1"/>
  <c r="C1379" i="1"/>
  <c r="H1378" i="1"/>
  <c r="D1378" i="1"/>
  <c r="G1378" i="1" s="1"/>
  <c r="C1378" i="1"/>
  <c r="D1377" i="1"/>
  <c r="C1377" i="1"/>
  <c r="H1377" i="1" s="1"/>
  <c r="H1376" i="1"/>
  <c r="G1376" i="1"/>
  <c r="D1376" i="1"/>
  <c r="C1376" i="1"/>
  <c r="H1375" i="1"/>
  <c r="D1375" i="1"/>
  <c r="G1375" i="1" s="1"/>
  <c r="C1375" i="1"/>
  <c r="D1374" i="1"/>
  <c r="C1374" i="1"/>
  <c r="H1374" i="1" s="1"/>
  <c r="H1373" i="1"/>
  <c r="G1373" i="1"/>
  <c r="D1373" i="1"/>
  <c r="C1373" i="1"/>
  <c r="H1372" i="1"/>
  <c r="D1372" i="1"/>
  <c r="G1372" i="1" s="1"/>
  <c r="C1372" i="1"/>
  <c r="D1371" i="1"/>
  <c r="C1371" i="1"/>
  <c r="H1371" i="1" s="1"/>
  <c r="H1370" i="1"/>
  <c r="G1370" i="1"/>
  <c r="D1370" i="1"/>
  <c r="C1370" i="1"/>
  <c r="H1369" i="1"/>
  <c r="D1369" i="1"/>
  <c r="G1369" i="1" s="1"/>
  <c r="C1369" i="1"/>
  <c r="D1368" i="1"/>
  <c r="C1368" i="1"/>
  <c r="H1368" i="1" s="1"/>
  <c r="H1367" i="1"/>
  <c r="G1367" i="1"/>
  <c r="D1367" i="1"/>
  <c r="C1367" i="1"/>
  <c r="H1366" i="1"/>
  <c r="D1366" i="1"/>
  <c r="G1366" i="1" s="1"/>
  <c r="C1366" i="1"/>
  <c r="D1365" i="1"/>
  <c r="C1365" i="1"/>
  <c r="H1365" i="1" s="1"/>
  <c r="H1364" i="1"/>
  <c r="G1364" i="1"/>
  <c r="D1364" i="1"/>
  <c r="C1364" i="1"/>
  <c r="H1363" i="1"/>
  <c r="D1363" i="1"/>
  <c r="G1363" i="1" s="1"/>
  <c r="C1363" i="1"/>
  <c r="D1362" i="1"/>
  <c r="C1362" i="1"/>
  <c r="H1362" i="1" s="1"/>
  <c r="H1361" i="1"/>
  <c r="G1361" i="1"/>
  <c r="D1361" i="1"/>
  <c r="C1361" i="1"/>
  <c r="H1360" i="1"/>
  <c r="D1360" i="1"/>
  <c r="G1360" i="1" s="1"/>
  <c r="C1360" i="1"/>
  <c r="D1359" i="1"/>
  <c r="C1359" i="1"/>
  <c r="H1359" i="1" s="1"/>
  <c r="H1358" i="1"/>
  <c r="G1358" i="1"/>
  <c r="D1358" i="1"/>
  <c r="C1358" i="1"/>
  <c r="H1357" i="1"/>
  <c r="D1357" i="1"/>
  <c r="G1357" i="1" s="1"/>
  <c r="C1357" i="1"/>
  <c r="D1356" i="1"/>
  <c r="C1356" i="1"/>
  <c r="H1356" i="1" s="1"/>
  <c r="H1355" i="1"/>
  <c r="G1355" i="1"/>
  <c r="D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G1339" i="1"/>
  <c r="D1339" i="1"/>
  <c r="C1339" i="1"/>
  <c r="D1338" i="1"/>
  <c r="C1338" i="1"/>
  <c r="H1337" i="1"/>
  <c r="D1337" i="1"/>
  <c r="C1337" i="1"/>
  <c r="G1337" i="1" s="1"/>
  <c r="H1336" i="1"/>
  <c r="G1336" i="1"/>
  <c r="D1336" i="1"/>
  <c r="C1336" i="1"/>
  <c r="D1335" i="1"/>
  <c r="C1335" i="1"/>
  <c r="H1334" i="1"/>
  <c r="D1334" i="1"/>
  <c r="C1334" i="1"/>
  <c r="G1334" i="1" s="1"/>
  <c r="H1333" i="1"/>
  <c r="G1333" i="1"/>
  <c r="D1333" i="1"/>
  <c r="C1333" i="1"/>
  <c r="D1332" i="1"/>
  <c r="C1332" i="1"/>
  <c r="H1331" i="1"/>
  <c r="D1331" i="1"/>
  <c r="C1331" i="1"/>
  <c r="G1331" i="1" s="1"/>
  <c r="H1330" i="1"/>
  <c r="G1330" i="1"/>
  <c r="D1330" i="1"/>
  <c r="C1330" i="1"/>
  <c r="D1328" i="1"/>
  <c r="H1328" i="1" s="1"/>
  <c r="C1328" i="1"/>
  <c r="H1327" i="1"/>
  <c r="G1327" i="1"/>
  <c r="D1327" i="1"/>
  <c r="C1327" i="1"/>
  <c r="D1326" i="1"/>
  <c r="C1326" i="1"/>
  <c r="D1325" i="1"/>
  <c r="H1325" i="1" s="1"/>
  <c r="C1325" i="1"/>
  <c r="H1324" i="1"/>
  <c r="G1324" i="1"/>
  <c r="D1324" i="1"/>
  <c r="C1324" i="1"/>
  <c r="D1323" i="1"/>
  <c r="C1323" i="1"/>
  <c r="H1322" i="1"/>
  <c r="D1322" i="1"/>
  <c r="C1322" i="1"/>
  <c r="H1321" i="1"/>
  <c r="G1321" i="1"/>
  <c r="D1321" i="1"/>
  <c r="C1321" i="1"/>
  <c r="D1320" i="1"/>
  <c r="C1320" i="1"/>
  <c r="D1319" i="1"/>
  <c r="H1319" i="1" s="1"/>
  <c r="C1319" i="1"/>
  <c r="H1318" i="1"/>
  <c r="G1318" i="1"/>
  <c r="D1318" i="1"/>
  <c r="C1318" i="1"/>
  <c r="D1317" i="1"/>
  <c r="C1317" i="1"/>
  <c r="D1316" i="1"/>
  <c r="H1316" i="1" s="1"/>
  <c r="C1316" i="1"/>
  <c r="H1315" i="1"/>
  <c r="G1315" i="1"/>
  <c r="D1315" i="1"/>
  <c r="C1315" i="1"/>
  <c r="D1314" i="1"/>
  <c r="C1314" i="1"/>
  <c r="D1313" i="1"/>
  <c r="C1313" i="1"/>
  <c r="H1312" i="1"/>
  <c r="G1312" i="1"/>
  <c r="D1312" i="1"/>
  <c r="C1312" i="1"/>
  <c r="D1311" i="1"/>
  <c r="C1311" i="1"/>
  <c r="H1310" i="1"/>
  <c r="D1310" i="1"/>
  <c r="C1310" i="1"/>
  <c r="H1309" i="1"/>
  <c r="G1309" i="1"/>
  <c r="D1309" i="1"/>
  <c r="C1309" i="1"/>
  <c r="D1308" i="1"/>
  <c r="C1308" i="1"/>
  <c r="D1307" i="1"/>
  <c r="H1307" i="1" s="1"/>
  <c r="C1307" i="1"/>
  <c r="H1306" i="1"/>
  <c r="G1306" i="1"/>
  <c r="D1306" i="1"/>
  <c r="C1306" i="1"/>
  <c r="D1305" i="1"/>
  <c r="C1305" i="1"/>
  <c r="D1304" i="1"/>
  <c r="H1304" i="1" s="1"/>
  <c r="C1304" i="1"/>
  <c r="H1303" i="1"/>
  <c r="G1303" i="1"/>
  <c r="D1303" i="1"/>
  <c r="C1303" i="1"/>
  <c r="D1302" i="1"/>
  <c r="C1302" i="1"/>
  <c r="D1301" i="1"/>
  <c r="C1301" i="1"/>
  <c r="H1300" i="1"/>
  <c r="G1300" i="1"/>
  <c r="D1300" i="1"/>
  <c r="C1300" i="1"/>
  <c r="D1299" i="1"/>
  <c r="H1298" i="1"/>
  <c r="D1298" i="1"/>
  <c r="C1298" i="1"/>
  <c r="H1297" i="1"/>
  <c r="G1297" i="1"/>
  <c r="D1297" i="1"/>
  <c r="C1297" i="1"/>
  <c r="D1296" i="1"/>
  <c r="C1296" i="1"/>
  <c r="D1295" i="1"/>
  <c r="H1295" i="1" s="1"/>
  <c r="C1295" i="1"/>
  <c r="H1294" i="1"/>
  <c r="G1294" i="1"/>
  <c r="D1294" i="1"/>
  <c r="C1294" i="1"/>
  <c r="D1293" i="1"/>
  <c r="C1293" i="1"/>
  <c r="D1292" i="1"/>
  <c r="C1292" i="1"/>
  <c r="H1291" i="1"/>
  <c r="G1291" i="1"/>
  <c r="D1291" i="1"/>
  <c r="C1291" i="1"/>
  <c r="D1290" i="1"/>
  <c r="C1290" i="1"/>
  <c r="D1289" i="1"/>
  <c r="C1289" i="1"/>
  <c r="H1288" i="1"/>
  <c r="G1288" i="1"/>
  <c r="D1288" i="1"/>
  <c r="C1288" i="1"/>
  <c r="D1287" i="1"/>
  <c r="C1287" i="1"/>
  <c r="H1286" i="1"/>
  <c r="D1286" i="1"/>
  <c r="C1286" i="1"/>
  <c r="H1285" i="1"/>
  <c r="G1285" i="1"/>
  <c r="D1285" i="1"/>
  <c r="C1285" i="1"/>
  <c r="D1284" i="1"/>
  <c r="C1284" i="1"/>
  <c r="D1283" i="1"/>
  <c r="H1283" i="1" s="1"/>
  <c r="C1283" i="1"/>
  <c r="H1282" i="1"/>
  <c r="G1282" i="1"/>
  <c r="D1282" i="1"/>
  <c r="C1282" i="1"/>
  <c r="D1281" i="1"/>
  <c r="C1281" i="1"/>
  <c r="D1280" i="1"/>
  <c r="C1280" i="1"/>
  <c r="G1280" i="1" s="1"/>
  <c r="H1279" i="1"/>
  <c r="G1279" i="1"/>
  <c r="D1279" i="1"/>
  <c r="C1279" i="1"/>
  <c r="D1278" i="1"/>
  <c r="C1278" i="1"/>
  <c r="D1277" i="1"/>
  <c r="C1277" i="1"/>
  <c r="H1276" i="1"/>
  <c r="G1276" i="1"/>
  <c r="D1276" i="1"/>
  <c r="C1276" i="1"/>
  <c r="D1275" i="1"/>
  <c r="C1275" i="1"/>
  <c r="H1274" i="1"/>
  <c r="D1274" i="1"/>
  <c r="C1274" i="1"/>
  <c r="H1273" i="1"/>
  <c r="G1273" i="1"/>
  <c r="D1273" i="1"/>
  <c r="C1273" i="1"/>
  <c r="D1272" i="1"/>
  <c r="C1272" i="1"/>
  <c r="D1271" i="1"/>
  <c r="H1271" i="1" s="1"/>
  <c r="C1271" i="1"/>
  <c r="H1270" i="1"/>
  <c r="G1270" i="1"/>
  <c r="D1270" i="1"/>
  <c r="C1270" i="1"/>
  <c r="D1269" i="1"/>
  <c r="C1269" i="1"/>
  <c r="D1268" i="1"/>
  <c r="C1268" i="1"/>
  <c r="G1268" i="1" s="1"/>
  <c r="H1267" i="1"/>
  <c r="G1267" i="1"/>
  <c r="D1267" i="1"/>
  <c r="C1267" i="1"/>
  <c r="D1266" i="1"/>
  <c r="C1266" i="1"/>
  <c r="D1265" i="1"/>
  <c r="C1265" i="1"/>
  <c r="H1264" i="1"/>
  <c r="G1264" i="1"/>
  <c r="D1264" i="1"/>
  <c r="C1264" i="1"/>
  <c r="D1263" i="1"/>
  <c r="C1263" i="1"/>
  <c r="H1262" i="1"/>
  <c r="D1262" i="1"/>
  <c r="C1262" i="1"/>
  <c r="H1261" i="1"/>
  <c r="G1261" i="1"/>
  <c r="D1261" i="1"/>
  <c r="C1261" i="1"/>
  <c r="D1260" i="1"/>
  <c r="C1260" i="1"/>
  <c r="D1259" i="1"/>
  <c r="H1259" i="1" s="1"/>
  <c r="C1259" i="1"/>
  <c r="H1258" i="1"/>
  <c r="G1258" i="1"/>
  <c r="D1258" i="1"/>
  <c r="C1258" i="1"/>
  <c r="D1257" i="1"/>
  <c r="C1257" i="1"/>
  <c r="H1256" i="1"/>
  <c r="D1256" i="1"/>
  <c r="C1256" i="1"/>
  <c r="G1256" i="1" s="1"/>
  <c r="H1255" i="1"/>
  <c r="G1255" i="1"/>
  <c r="D1255" i="1"/>
  <c r="C1255" i="1"/>
  <c r="D1254" i="1"/>
  <c r="C1254" i="1"/>
  <c r="D1253" i="1"/>
  <c r="C1253" i="1"/>
  <c r="H1252" i="1"/>
  <c r="G1252" i="1"/>
  <c r="D1252" i="1"/>
  <c r="C1252" i="1"/>
  <c r="D1251" i="1"/>
  <c r="C1251" i="1"/>
  <c r="H1250" i="1"/>
  <c r="D1250" i="1"/>
  <c r="C1250" i="1"/>
  <c r="H1249" i="1"/>
  <c r="G1249" i="1"/>
  <c r="D1249" i="1"/>
  <c r="C1249" i="1"/>
  <c r="D1248" i="1"/>
  <c r="C1248" i="1"/>
  <c r="D1247" i="1"/>
  <c r="H1247" i="1" s="1"/>
  <c r="C1247" i="1"/>
  <c r="H1246" i="1"/>
  <c r="G1246" i="1"/>
  <c r="D1246" i="1"/>
  <c r="C1246" i="1"/>
  <c r="D1245" i="1"/>
  <c r="C1245" i="1"/>
  <c r="H1244" i="1"/>
  <c r="D1244" i="1"/>
  <c r="C1244" i="1"/>
  <c r="G1244" i="1" s="1"/>
  <c r="H1243" i="1"/>
  <c r="G1243" i="1"/>
  <c r="D1243" i="1"/>
  <c r="C1243" i="1"/>
  <c r="D1242" i="1"/>
  <c r="C1242" i="1"/>
  <c r="D1241" i="1"/>
  <c r="C1241" i="1"/>
  <c r="H1240" i="1"/>
  <c r="G1240" i="1"/>
  <c r="D1240" i="1"/>
  <c r="C1240" i="1"/>
  <c r="D1239" i="1"/>
  <c r="C1239" i="1"/>
  <c r="H1238" i="1"/>
  <c r="D1238" i="1"/>
  <c r="C1238" i="1"/>
  <c r="H1237" i="1"/>
  <c r="G1237" i="1"/>
  <c r="D1237" i="1"/>
  <c r="C1237" i="1"/>
  <c r="D1236" i="1"/>
  <c r="C1236" i="1"/>
  <c r="D1235" i="1"/>
  <c r="H1235" i="1" s="1"/>
  <c r="C1235" i="1"/>
  <c r="H1234" i="1"/>
  <c r="G1234" i="1"/>
  <c r="D1234" i="1"/>
  <c r="C1234" i="1"/>
  <c r="D1233" i="1"/>
  <c r="C1233" i="1"/>
  <c r="H1232" i="1"/>
  <c r="D1232" i="1"/>
  <c r="C1232" i="1"/>
  <c r="G1232" i="1" s="1"/>
  <c r="H1231" i="1"/>
  <c r="G1231" i="1"/>
  <c r="D1231" i="1"/>
  <c r="C1231" i="1"/>
  <c r="D1230" i="1"/>
  <c r="C1230" i="1"/>
  <c r="D1229" i="1"/>
  <c r="C1229" i="1"/>
  <c r="H1228" i="1"/>
  <c r="G1228" i="1"/>
  <c r="D1228" i="1"/>
  <c r="C1228" i="1"/>
  <c r="D1227" i="1"/>
  <c r="C1227" i="1"/>
  <c r="H1226" i="1"/>
  <c r="D1226" i="1"/>
  <c r="C1226" i="1"/>
  <c r="H1225" i="1"/>
  <c r="G1225" i="1"/>
  <c r="D1225" i="1"/>
  <c r="C1225" i="1"/>
  <c r="D1224" i="1"/>
  <c r="C1224" i="1"/>
  <c r="D1223" i="1"/>
  <c r="H1223" i="1" s="1"/>
  <c r="C1223" i="1"/>
  <c r="H1222" i="1"/>
  <c r="G1222" i="1"/>
  <c r="D1222" i="1"/>
  <c r="C1222" i="1"/>
  <c r="D1221" i="1"/>
  <c r="C1221" i="1"/>
  <c r="H1220" i="1"/>
  <c r="D1220" i="1"/>
  <c r="C1220" i="1"/>
  <c r="H1219" i="1"/>
  <c r="G1219" i="1"/>
  <c r="D1219" i="1"/>
  <c r="C1219" i="1"/>
  <c r="D1218" i="1"/>
  <c r="C1218" i="1"/>
  <c r="D1217" i="1"/>
  <c r="C1217" i="1"/>
  <c r="H1216" i="1"/>
  <c r="G1216" i="1"/>
  <c r="D1216" i="1"/>
  <c r="C1216" i="1"/>
  <c r="D1215" i="1"/>
  <c r="C1215" i="1"/>
  <c r="H1214" i="1"/>
  <c r="D1214" i="1"/>
  <c r="C1214" i="1"/>
  <c r="H1213" i="1"/>
  <c r="G1213" i="1"/>
  <c r="D1213" i="1"/>
  <c r="C1213" i="1"/>
  <c r="D1212" i="1"/>
  <c r="C1212" i="1"/>
  <c r="D1211" i="1"/>
  <c r="H1211" i="1" s="1"/>
  <c r="C1211" i="1"/>
  <c r="H1210" i="1"/>
  <c r="G1210" i="1"/>
  <c r="D1210" i="1"/>
  <c r="C1210" i="1"/>
  <c r="D1209" i="1"/>
  <c r="C1209" i="1"/>
  <c r="H1208" i="1"/>
  <c r="D1208" i="1"/>
  <c r="C1208" i="1"/>
  <c r="G1208" i="1" s="1"/>
  <c r="H1207" i="1"/>
  <c r="G1207" i="1"/>
  <c r="D1207" i="1"/>
  <c r="C1207" i="1"/>
  <c r="D1206" i="1"/>
  <c r="C1206" i="1"/>
  <c r="D1205" i="1"/>
  <c r="C1205" i="1"/>
  <c r="H1204" i="1"/>
  <c r="G1204" i="1"/>
  <c r="D1204" i="1"/>
  <c r="C1204" i="1"/>
  <c r="D1203" i="1"/>
  <c r="C1203" i="1"/>
  <c r="H1202" i="1"/>
  <c r="D1202" i="1"/>
  <c r="C1202" i="1"/>
  <c r="H1201" i="1"/>
  <c r="G1201" i="1"/>
  <c r="D1201" i="1"/>
  <c r="C1201" i="1"/>
  <c r="D1200" i="1"/>
  <c r="C1200" i="1"/>
  <c r="D1199" i="1"/>
  <c r="H1199" i="1" s="1"/>
  <c r="C1199" i="1"/>
  <c r="H1198" i="1"/>
  <c r="G1198" i="1"/>
  <c r="D1198" i="1"/>
  <c r="C1198" i="1"/>
  <c r="G1197" i="1"/>
  <c r="D1197" i="1"/>
  <c r="C1197" i="1"/>
  <c r="H1197" i="1" s="1"/>
  <c r="D1196" i="1"/>
  <c r="H1196" i="1" s="1"/>
  <c r="C1196" i="1"/>
  <c r="H1195" i="1"/>
  <c r="D1195" i="1"/>
  <c r="C1195" i="1"/>
  <c r="G1195" i="1" s="1"/>
  <c r="D1194" i="1"/>
  <c r="G1194" i="1" s="1"/>
  <c r="C1194" i="1"/>
  <c r="H1194" i="1" s="1"/>
  <c r="H1193" i="1"/>
  <c r="D1193" i="1"/>
  <c r="G1193" i="1" s="1"/>
  <c r="C1193" i="1"/>
  <c r="H1192" i="1"/>
  <c r="D1192" i="1"/>
  <c r="C1192" i="1"/>
  <c r="G1192" i="1" s="1"/>
  <c r="D1191" i="1"/>
  <c r="G1191" i="1" s="1"/>
  <c r="C1191" i="1"/>
  <c r="H1191" i="1" s="1"/>
  <c r="H1190" i="1"/>
  <c r="G1190" i="1"/>
  <c r="D1190" i="1"/>
  <c r="C1190" i="1"/>
  <c r="H1189" i="1"/>
  <c r="D1189" i="1"/>
  <c r="C1189" i="1"/>
  <c r="G1189" i="1" s="1"/>
  <c r="D1188" i="1"/>
  <c r="G1188" i="1" s="1"/>
  <c r="C1188" i="1"/>
  <c r="H1188" i="1" s="1"/>
  <c r="H1187" i="1"/>
  <c r="G1187" i="1"/>
  <c r="D1187" i="1"/>
  <c r="C1187" i="1"/>
  <c r="H1186" i="1"/>
  <c r="D1186" i="1"/>
  <c r="C1186" i="1"/>
  <c r="G1186" i="1" s="1"/>
  <c r="D1185" i="1"/>
  <c r="G1185" i="1" s="1"/>
  <c r="C1185" i="1"/>
  <c r="H1185" i="1" s="1"/>
  <c r="H1184" i="1"/>
  <c r="G1184" i="1"/>
  <c r="D1184" i="1"/>
  <c r="C1184" i="1"/>
  <c r="H1183" i="1"/>
  <c r="D1183" i="1"/>
  <c r="C1183" i="1"/>
  <c r="G1183" i="1" s="1"/>
  <c r="D1182" i="1"/>
  <c r="G1182" i="1" s="1"/>
  <c r="C1182" i="1"/>
  <c r="H1182" i="1" s="1"/>
  <c r="H1181" i="1"/>
  <c r="G1181" i="1"/>
  <c r="D1181" i="1"/>
  <c r="C1181" i="1"/>
  <c r="H1180" i="1"/>
  <c r="D1180" i="1"/>
  <c r="C1180" i="1"/>
  <c r="G1180" i="1" s="1"/>
  <c r="D1179" i="1"/>
  <c r="G1179" i="1" s="1"/>
  <c r="C1179" i="1"/>
  <c r="H1179" i="1" s="1"/>
  <c r="H1178" i="1"/>
  <c r="G1178" i="1"/>
  <c r="D1178" i="1"/>
  <c r="C1178" i="1"/>
  <c r="H1177" i="1"/>
  <c r="D1177" i="1"/>
  <c r="C1177" i="1"/>
  <c r="G1177" i="1" s="1"/>
  <c r="D1176" i="1"/>
  <c r="G1176" i="1" s="1"/>
  <c r="C1176" i="1"/>
  <c r="H1176" i="1" s="1"/>
  <c r="H1175" i="1"/>
  <c r="G1175" i="1"/>
  <c r="D1175" i="1"/>
  <c r="C1175" i="1"/>
  <c r="H1174" i="1"/>
  <c r="D1174" i="1"/>
  <c r="C1174" i="1"/>
  <c r="G1174" i="1" s="1"/>
  <c r="D1173" i="1"/>
  <c r="G1173" i="1" s="1"/>
  <c r="C1173" i="1"/>
  <c r="H1173" i="1" s="1"/>
  <c r="H1172" i="1"/>
  <c r="G1172" i="1"/>
  <c r="D1172" i="1"/>
  <c r="C1172" i="1"/>
  <c r="H1171" i="1"/>
  <c r="D1171" i="1"/>
  <c r="C1171" i="1"/>
  <c r="G1171" i="1" s="1"/>
  <c r="D1170" i="1"/>
  <c r="H1170" i="1" s="1"/>
  <c r="C1170" i="1"/>
  <c r="H1169" i="1"/>
  <c r="G1169" i="1"/>
  <c r="D1169" i="1"/>
  <c r="C1169" i="1"/>
  <c r="H1168" i="1"/>
  <c r="D1168" i="1"/>
  <c r="C1168" i="1"/>
  <c r="G1168" i="1" s="1"/>
  <c r="D1167" i="1"/>
  <c r="H1167" i="1" s="1"/>
  <c r="C1167" i="1"/>
  <c r="H1166" i="1"/>
  <c r="G1166" i="1"/>
  <c r="D1166" i="1"/>
  <c r="C1166" i="1"/>
  <c r="H1165" i="1"/>
  <c r="D1165" i="1"/>
  <c r="C1165" i="1"/>
  <c r="G1165" i="1" s="1"/>
  <c r="D1164" i="1"/>
  <c r="H1164" i="1" s="1"/>
  <c r="C1164" i="1"/>
  <c r="H1163" i="1"/>
  <c r="G1163" i="1"/>
  <c r="D1163" i="1"/>
  <c r="C1163" i="1"/>
  <c r="H1162" i="1"/>
  <c r="D1162" i="1"/>
  <c r="C1162" i="1"/>
  <c r="G1162" i="1" s="1"/>
  <c r="D1161" i="1"/>
  <c r="H1161" i="1" s="1"/>
  <c r="C1161" i="1"/>
  <c r="H1160" i="1"/>
  <c r="G1160" i="1"/>
  <c r="D1160" i="1"/>
  <c r="C1160" i="1"/>
  <c r="H1159" i="1"/>
  <c r="D1159" i="1"/>
  <c r="G1159" i="1" s="1"/>
  <c r="C1159" i="1"/>
  <c r="D1158" i="1"/>
  <c r="H1158" i="1" s="1"/>
  <c r="C1158" i="1"/>
  <c r="H1157" i="1"/>
  <c r="G1157" i="1"/>
  <c r="D1157" i="1"/>
  <c r="C1157" i="1"/>
  <c r="H1156" i="1"/>
  <c r="D1156" i="1"/>
  <c r="C1156" i="1"/>
  <c r="G1156" i="1" s="1"/>
  <c r="D1155" i="1"/>
  <c r="C1155" i="1"/>
  <c r="H1155" i="1" s="1"/>
  <c r="H1154" i="1"/>
  <c r="G1154" i="1"/>
  <c r="D1154" i="1"/>
  <c r="C1154" i="1"/>
  <c r="H1151" i="1"/>
  <c r="G1151" i="1"/>
  <c r="D1151" i="1"/>
  <c r="C1151" i="1"/>
  <c r="H1150" i="1"/>
  <c r="D1150" i="1"/>
  <c r="G1150" i="1" s="1"/>
  <c r="C1150" i="1"/>
  <c r="D1149" i="1"/>
  <c r="H1149" i="1" s="1"/>
  <c r="C1149" i="1"/>
  <c r="H1148" i="1"/>
  <c r="G1148" i="1"/>
  <c r="D1148" i="1"/>
  <c r="C1148" i="1"/>
  <c r="H1147" i="1"/>
  <c r="D1147" i="1"/>
  <c r="G1147" i="1" s="1"/>
  <c r="C1147" i="1"/>
  <c r="D1146" i="1"/>
  <c r="H1146" i="1" s="1"/>
  <c r="C1146" i="1"/>
  <c r="H1145" i="1"/>
  <c r="G1145" i="1"/>
  <c r="D1145" i="1"/>
  <c r="C1145" i="1"/>
  <c r="H1144" i="1"/>
  <c r="D1144" i="1"/>
  <c r="G1144" i="1" s="1"/>
  <c r="C1144" i="1"/>
  <c r="D1143" i="1"/>
  <c r="H1143" i="1" s="1"/>
  <c r="C1143" i="1"/>
  <c r="H1142" i="1"/>
  <c r="G1142" i="1"/>
  <c r="D1142" i="1"/>
  <c r="C1142" i="1"/>
  <c r="H1141" i="1"/>
  <c r="D1141" i="1"/>
  <c r="G1141" i="1" s="1"/>
  <c r="C1141" i="1"/>
  <c r="D1140" i="1"/>
  <c r="H1140" i="1" s="1"/>
  <c r="C1140" i="1"/>
  <c r="H1139" i="1"/>
  <c r="G1139" i="1"/>
  <c r="D1139" i="1"/>
  <c r="C1139" i="1"/>
  <c r="H1138" i="1"/>
  <c r="D1138" i="1"/>
  <c r="G1138" i="1" s="1"/>
  <c r="C1138" i="1"/>
  <c r="D1137" i="1"/>
  <c r="H1137" i="1" s="1"/>
  <c r="C1137" i="1"/>
  <c r="H1136" i="1"/>
  <c r="G1136" i="1"/>
  <c r="D1136" i="1"/>
  <c r="C1136" i="1"/>
  <c r="H1135" i="1"/>
  <c r="D1135" i="1"/>
  <c r="G1135" i="1" s="1"/>
  <c r="C1135" i="1"/>
  <c r="D1134" i="1"/>
  <c r="H1134" i="1" s="1"/>
  <c r="C1134" i="1"/>
  <c r="H1133" i="1"/>
  <c r="G1133" i="1"/>
  <c r="D1133" i="1"/>
  <c r="C1133" i="1"/>
  <c r="H1132" i="1"/>
  <c r="D1132" i="1"/>
  <c r="G1132" i="1" s="1"/>
  <c r="C1132" i="1"/>
  <c r="D1131" i="1"/>
  <c r="H1131" i="1" s="1"/>
  <c r="C1131" i="1"/>
  <c r="H1130" i="1"/>
  <c r="G1130" i="1"/>
  <c r="D1130" i="1"/>
  <c r="C1130" i="1"/>
  <c r="H1129" i="1"/>
  <c r="D1129" i="1"/>
  <c r="G1129" i="1" s="1"/>
  <c r="C1129" i="1"/>
  <c r="D1128" i="1"/>
  <c r="H1128" i="1" s="1"/>
  <c r="C1128" i="1"/>
  <c r="H1127" i="1"/>
  <c r="G1127" i="1"/>
  <c r="D1127" i="1"/>
  <c r="C1127" i="1"/>
  <c r="H1126" i="1"/>
  <c r="D1126" i="1"/>
  <c r="G1126" i="1" s="1"/>
  <c r="C1126" i="1"/>
  <c r="D1125" i="1"/>
  <c r="H1125" i="1" s="1"/>
  <c r="C1125" i="1"/>
  <c r="H1123" i="1"/>
  <c r="D1123" i="1"/>
  <c r="G1123" i="1" s="1"/>
  <c r="C1123" i="1"/>
  <c r="D1122" i="1"/>
  <c r="H1122" i="1" s="1"/>
  <c r="C1122" i="1"/>
  <c r="H1121" i="1"/>
  <c r="G1121" i="1"/>
  <c r="D1121" i="1"/>
  <c r="C1121" i="1"/>
  <c r="H1120" i="1"/>
  <c r="D1120" i="1"/>
  <c r="G1120" i="1" s="1"/>
  <c r="C1120" i="1"/>
  <c r="D1119" i="1"/>
  <c r="H1119" i="1" s="1"/>
  <c r="C1119" i="1"/>
  <c r="H1118" i="1"/>
  <c r="G1118" i="1"/>
  <c r="D1118" i="1"/>
  <c r="C1118" i="1"/>
  <c r="H1117" i="1"/>
  <c r="D1117" i="1"/>
  <c r="G1117" i="1" s="1"/>
  <c r="C1117" i="1"/>
  <c r="D1116" i="1"/>
  <c r="H1116" i="1" s="1"/>
  <c r="C1116" i="1"/>
  <c r="H1115" i="1"/>
  <c r="G1115" i="1"/>
  <c r="D1115" i="1"/>
  <c r="C1115" i="1"/>
  <c r="H1114" i="1"/>
  <c r="D1114" i="1"/>
  <c r="G1114" i="1" s="1"/>
  <c r="C1114" i="1"/>
  <c r="D1113" i="1"/>
  <c r="H1113" i="1" s="1"/>
  <c r="C1113" i="1"/>
  <c r="H1112" i="1"/>
  <c r="G1112" i="1"/>
  <c r="D1112" i="1"/>
  <c r="C1112" i="1"/>
  <c r="H1111" i="1"/>
  <c r="D1111" i="1"/>
  <c r="G1111" i="1" s="1"/>
  <c r="C1111" i="1"/>
  <c r="D1110" i="1"/>
  <c r="H1110" i="1" s="1"/>
  <c r="C1110" i="1"/>
  <c r="H1109" i="1"/>
  <c r="G1109" i="1"/>
  <c r="D1109" i="1"/>
  <c r="C1109" i="1"/>
  <c r="H1108" i="1"/>
  <c r="D1108" i="1"/>
  <c r="G1108" i="1" s="1"/>
  <c r="C1108" i="1"/>
  <c r="D1107" i="1"/>
  <c r="H1107" i="1" s="1"/>
  <c r="C1107" i="1"/>
  <c r="H1106" i="1"/>
  <c r="G1106" i="1"/>
  <c r="D1106" i="1"/>
  <c r="C1106" i="1"/>
  <c r="H1105" i="1"/>
  <c r="D1105" i="1"/>
  <c r="G1105" i="1" s="1"/>
  <c r="C1105" i="1"/>
  <c r="D1104" i="1"/>
  <c r="H1104" i="1" s="1"/>
  <c r="C1104" i="1"/>
  <c r="H1103" i="1"/>
  <c r="G1103" i="1"/>
  <c r="D1103" i="1"/>
  <c r="C1103" i="1"/>
  <c r="H1102" i="1"/>
  <c r="D1102" i="1"/>
  <c r="G1102" i="1" s="1"/>
  <c r="C1102" i="1"/>
  <c r="D1101" i="1"/>
  <c r="H1101" i="1" s="1"/>
  <c r="C1101" i="1"/>
  <c r="H1100" i="1"/>
  <c r="G1100" i="1"/>
  <c r="D1100" i="1"/>
  <c r="C1100" i="1"/>
  <c r="H1099" i="1"/>
  <c r="D1099" i="1"/>
  <c r="G1099" i="1" s="1"/>
  <c r="C1099" i="1"/>
  <c r="D1098" i="1"/>
  <c r="H1098" i="1" s="1"/>
  <c r="C1098" i="1"/>
  <c r="H1097" i="1"/>
  <c r="G1097" i="1"/>
  <c r="D1097" i="1"/>
  <c r="C1097" i="1"/>
  <c r="H1096" i="1"/>
  <c r="D1096" i="1"/>
  <c r="G1096" i="1" s="1"/>
  <c r="C1096" i="1"/>
  <c r="D1095" i="1"/>
  <c r="H1095" i="1" s="1"/>
  <c r="C1095" i="1"/>
  <c r="H1094" i="1"/>
  <c r="G1094" i="1"/>
  <c r="D1094" i="1"/>
  <c r="C1094" i="1"/>
  <c r="H1093" i="1"/>
  <c r="D1093" i="1"/>
  <c r="G1093" i="1" s="1"/>
  <c r="C1093" i="1"/>
  <c r="D1092" i="1"/>
  <c r="H1092" i="1" s="1"/>
  <c r="C1092" i="1"/>
  <c r="H1091" i="1"/>
  <c r="G1091" i="1"/>
  <c r="D1091" i="1"/>
  <c r="C1091" i="1"/>
  <c r="H1090" i="1"/>
  <c r="G1090" i="1"/>
  <c r="D1090" i="1"/>
  <c r="C1090" i="1"/>
  <c r="D1089" i="1"/>
  <c r="H1089" i="1" s="1"/>
  <c r="C1089" i="1"/>
  <c r="H1088" i="1"/>
  <c r="G1088" i="1"/>
  <c r="D1088" i="1"/>
  <c r="C1088" i="1"/>
  <c r="H1087" i="1"/>
  <c r="G1087" i="1"/>
  <c r="D1087" i="1"/>
  <c r="C1087" i="1"/>
  <c r="D1086" i="1"/>
  <c r="H1086" i="1" s="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G817" i="1"/>
  <c r="D817" i="1"/>
  <c r="H817" i="1" s="1"/>
  <c r="C817" i="1"/>
  <c r="H816" i="1"/>
  <c r="D816" i="1"/>
  <c r="G816" i="1" s="1"/>
  <c r="C816" i="1"/>
  <c r="H815" i="1"/>
  <c r="G815" i="1"/>
  <c r="D815" i="1"/>
  <c r="C815" i="1"/>
  <c r="G814" i="1"/>
  <c r="D814" i="1"/>
  <c r="H814" i="1" s="1"/>
  <c r="C814" i="1"/>
  <c r="H813" i="1"/>
  <c r="G813" i="1"/>
  <c r="D813" i="1"/>
  <c r="C813" i="1"/>
  <c r="D812" i="1"/>
  <c r="H812" i="1" s="1"/>
  <c r="C812" i="1"/>
  <c r="H811" i="1"/>
  <c r="G811" i="1"/>
  <c r="D811" i="1"/>
  <c r="C811" i="1"/>
  <c r="H810" i="1"/>
  <c r="G810" i="1"/>
  <c r="D810" i="1"/>
  <c r="C810" i="1"/>
  <c r="D809" i="1"/>
  <c r="C809" i="1"/>
  <c r="H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H647" i="1" s="1"/>
  <c r="C647" i="1"/>
  <c r="G646" i="1"/>
  <c r="D646" i="1"/>
  <c r="H646" i="1" s="1"/>
  <c r="C646" i="1"/>
  <c r="C645" i="1"/>
  <c r="H644" i="1"/>
  <c r="D644" i="1"/>
  <c r="G644" i="1" s="1"/>
  <c r="C644" i="1"/>
  <c r="D643" i="1"/>
  <c r="G643" i="1" s="1"/>
  <c r="C643" i="1"/>
  <c r="D642" i="1"/>
  <c r="H642" i="1" s="1"/>
  <c r="C642" i="1"/>
  <c r="H641" i="1"/>
  <c r="G641" i="1"/>
  <c r="D641" i="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D411" i="1"/>
  <c r="H411" i="1" s="1"/>
  <c r="C411" i="1"/>
  <c r="D406" i="1"/>
  <c r="H406" i="1" s="1"/>
  <c r="C406" i="1"/>
  <c r="G405"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H388" i="1"/>
  <c r="G388" i="1"/>
  <c r="D388" i="1"/>
  <c r="C388" i="1"/>
  <c r="D387" i="1"/>
  <c r="H387" i="1" s="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D363" i="1"/>
  <c r="G363" i="1" s="1"/>
  <c r="C363" i="1"/>
  <c r="D362" i="1"/>
  <c r="H362" i="1" s="1"/>
  <c r="C362" i="1"/>
  <c r="H361" i="1"/>
  <c r="G361" i="1"/>
  <c r="D361" i="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H292" i="1"/>
  <c r="G292" i="1"/>
  <c r="D292" i="1"/>
  <c r="C292" i="1"/>
  <c r="H291" i="1"/>
  <c r="D291" i="1"/>
  <c r="G291" i="1" s="1"/>
  <c r="C291" i="1"/>
  <c r="D290" i="1"/>
  <c r="H290" i="1" s="1"/>
  <c r="C290"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G270" i="1"/>
  <c r="D270" i="1"/>
  <c r="H270" i="1" s="1"/>
  <c r="C270" i="1"/>
  <c r="C269"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H260" i="1"/>
  <c r="D260" i="1"/>
  <c r="G260" i="1" s="1"/>
  <c r="C260" i="1"/>
  <c r="H258" i="1"/>
  <c r="G258" i="1"/>
  <c r="D258" i="1"/>
  <c r="C258" i="1"/>
  <c r="H257" i="1"/>
  <c r="G257" i="1"/>
  <c r="D257" i="1"/>
  <c r="C257" i="1"/>
  <c r="D256" i="1"/>
  <c r="H256" i="1" s="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H189" i="1"/>
  <c r="G189" i="1"/>
  <c r="D189" i="1"/>
  <c r="C189" i="1"/>
  <c r="D188" i="1"/>
  <c r="H188" i="1" s="1"/>
  <c r="C188" i="1"/>
  <c r="D187" i="1"/>
  <c r="H187" i="1" s="1"/>
  <c r="C187" i="1"/>
  <c r="H186" i="1"/>
  <c r="G186" i="1"/>
  <c r="D186" i="1"/>
  <c r="C186" i="1"/>
  <c r="H185" i="1"/>
  <c r="G185" i="1"/>
  <c r="D185" i="1"/>
  <c r="C185" i="1"/>
  <c r="D184" i="1"/>
  <c r="H184" i="1" s="1"/>
  <c r="C184" i="1"/>
  <c r="H183" i="1"/>
  <c r="G183" i="1"/>
  <c r="D183" i="1"/>
  <c r="C183" i="1"/>
  <c r="H182" i="1"/>
  <c r="G182" i="1"/>
  <c r="D182" i="1"/>
  <c r="C182" i="1"/>
  <c r="D181" i="1"/>
  <c r="H181" i="1" s="1"/>
  <c r="C181" i="1"/>
  <c r="H180" i="1"/>
  <c r="D180" i="1"/>
  <c r="G180" i="1" s="1"/>
  <c r="C180" i="1"/>
  <c r="H179" i="1"/>
  <c r="G179" i="1"/>
  <c r="D179" i="1"/>
  <c r="C179" i="1"/>
  <c r="H178" i="1"/>
  <c r="G178" i="1"/>
  <c r="D178" i="1"/>
  <c r="C178" i="1"/>
  <c r="D177" i="1"/>
  <c r="H177" i="1" s="1"/>
  <c r="C177" i="1"/>
  <c r="H176" i="1"/>
  <c r="G176" i="1"/>
  <c r="D176" i="1"/>
  <c r="C176" i="1"/>
  <c r="H175" i="1"/>
  <c r="D175" i="1"/>
  <c r="G175" i="1" s="1"/>
  <c r="C175" i="1"/>
  <c r="D174" i="1"/>
  <c r="H174" i="1" s="1"/>
  <c r="C174" i="1"/>
  <c r="D173" i="1"/>
  <c r="H173" i="1" s="1"/>
  <c r="C173" i="1"/>
  <c r="H172" i="1"/>
  <c r="G172" i="1"/>
  <c r="D172" i="1"/>
  <c r="C172" i="1"/>
  <c r="H171" i="1"/>
  <c r="G171" i="1"/>
  <c r="D171" i="1"/>
  <c r="C171" i="1"/>
  <c r="H170" i="1"/>
  <c r="G170" i="1"/>
  <c r="D170" i="1"/>
  <c r="C170" i="1"/>
  <c r="H169" i="1"/>
  <c r="G169" i="1"/>
  <c r="D169" i="1"/>
  <c r="C169" i="1"/>
  <c r="H168" i="1"/>
  <c r="D168" i="1"/>
  <c r="G168" i="1" s="1"/>
  <c r="C168" i="1"/>
  <c r="D167" i="1"/>
  <c r="H167" i="1" s="1"/>
  <c r="C167" i="1"/>
  <c r="D166" i="1"/>
  <c r="H166" i="1" s="1"/>
  <c r="C166" i="1"/>
  <c r="D165" i="1"/>
  <c r="H165" i="1" s="1"/>
  <c r="C165" i="1"/>
  <c r="H164" i="1"/>
  <c r="G164" i="1"/>
  <c r="D164" i="1"/>
  <c r="C164" i="1"/>
  <c r="D163" i="1"/>
  <c r="H163" i="1" s="1"/>
  <c r="C163" i="1"/>
  <c r="D162" i="1"/>
  <c r="H162" i="1" s="1"/>
  <c r="C162" i="1"/>
  <c r="H161" i="1"/>
  <c r="G161" i="1"/>
  <c r="D161" i="1"/>
  <c r="C161"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G118" i="1"/>
  <c r="D118" i="1"/>
  <c r="H118" i="1" s="1"/>
  <c r="C118" i="1"/>
  <c r="H117" i="1"/>
  <c r="G117" i="1"/>
  <c r="D117" i="1"/>
  <c r="C117" i="1"/>
  <c r="D116" i="1"/>
  <c r="H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D107" i="1"/>
  <c r="G107" i="1" s="1"/>
  <c r="C107" i="1"/>
  <c r="H106" i="1"/>
  <c r="G106" i="1"/>
  <c r="D106" i="1"/>
  <c r="C106" i="1"/>
  <c r="H105" i="1"/>
  <c r="G105" i="1"/>
  <c r="D105" i="1"/>
  <c r="C105" i="1"/>
  <c r="H104" i="1"/>
  <c r="G104" i="1"/>
  <c r="D104" i="1"/>
  <c r="C104" i="1"/>
  <c r="H103"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C61" i="1"/>
  <c r="H60" i="1"/>
  <c r="G60" i="1"/>
  <c r="D60" i="1"/>
  <c r="C60" i="1"/>
  <c r="H59" i="1"/>
  <c r="G59" i="1"/>
  <c r="D59" i="1"/>
  <c r="C59" i="1"/>
  <c r="H58" i="1"/>
  <c r="G58" i="1"/>
  <c r="D58" i="1"/>
  <c r="C58" i="1"/>
  <c r="H57" i="1"/>
  <c r="G57" i="1"/>
  <c r="D57" i="1"/>
  <c r="C57" i="1"/>
  <c r="D56" i="1"/>
  <c r="H56" i="1" s="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D20" i="1"/>
  <c r="H20" i="1" s="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D8" i="1"/>
  <c r="H8" i="1" s="1"/>
  <c r="C8" i="1"/>
  <c r="D7" i="1"/>
  <c r="H7" i="1" s="1"/>
  <c r="C7" i="1"/>
  <c r="D6" i="1"/>
  <c r="H6" i="1" s="1"/>
  <c r="C6" i="1"/>
  <c r="D5" i="1"/>
  <c r="H5" i="1" s="1"/>
  <c r="C5" i="1"/>
  <c r="D4" i="1"/>
  <c r="H4" i="1" s="1"/>
  <c r="C4" i="1"/>
  <c r="G1579" i="1" l="1"/>
  <c r="I36" i="3"/>
  <c r="G1511" i="1"/>
  <c r="D24" i="8"/>
  <c r="C1499" i="1" s="1"/>
  <c r="H1499" i="1" s="1"/>
  <c r="G1509" i="1"/>
  <c r="G1507" i="1"/>
  <c r="C1501" i="1"/>
  <c r="G1503" i="1"/>
  <c r="G1493" i="1"/>
  <c r="G1489" i="1"/>
  <c r="G1487" i="1"/>
  <c r="G1483" i="1"/>
  <c r="G632" i="1"/>
  <c r="G406" i="1"/>
  <c r="G404" i="1"/>
  <c r="G289" i="1"/>
  <c r="D412" i="1"/>
  <c r="H412" i="1" s="1"/>
  <c r="E643" i="4"/>
  <c r="D637" i="1" s="1"/>
  <c r="G961" i="1"/>
  <c r="G812" i="1"/>
  <c r="G809" i="1"/>
  <c r="G715" i="1"/>
  <c r="H711" i="1"/>
  <c r="G647" i="1"/>
  <c r="B275" i="9"/>
  <c r="H643" i="1"/>
  <c r="G642" i="1"/>
  <c r="G645" i="1"/>
  <c r="F652" i="4"/>
  <c r="G631" i="1"/>
  <c r="E593" i="4"/>
  <c r="D587" i="1" s="1"/>
  <c r="G611" i="1"/>
  <c r="F416" i="4"/>
  <c r="G389" i="1"/>
  <c r="G386" i="1"/>
  <c r="G387" i="1"/>
  <c r="G359" i="1"/>
  <c r="G362" i="1"/>
  <c r="G290" i="1"/>
  <c r="G413" i="1"/>
  <c r="G411" i="1"/>
  <c r="H269" i="1"/>
  <c r="G269" i="1"/>
  <c r="E263" i="4"/>
  <c r="D259" i="1" s="1"/>
  <c r="F226" i="9"/>
  <c r="B226" i="9" s="1"/>
  <c r="G256" i="1"/>
  <c r="G206" i="1"/>
  <c r="G207" i="1"/>
  <c r="G191" i="1"/>
  <c r="G188" i="1"/>
  <c r="G184" i="1"/>
  <c r="G187" i="1"/>
  <c r="F221" i="9"/>
  <c r="B221" i="9" s="1"/>
  <c r="G181" i="1"/>
  <c r="B220" i="9"/>
  <c r="E43" i="9"/>
  <c r="B43" i="9" s="1"/>
  <c r="F219" i="9"/>
  <c r="B219" i="9" s="1"/>
  <c r="G177" i="1"/>
  <c r="F177" i="4"/>
  <c r="G173" i="1"/>
  <c r="G174" i="1"/>
  <c r="G165" i="1"/>
  <c r="G167" i="1"/>
  <c r="G166" i="1"/>
  <c r="G163" i="1"/>
  <c r="E163" i="4"/>
  <c r="D159" i="1" s="1"/>
  <c r="G160" i="1"/>
  <c r="E41" i="9"/>
  <c r="B41" i="9" s="1"/>
  <c r="G162" i="1"/>
  <c r="G157" i="1"/>
  <c r="F159" i="4"/>
  <c r="G155" i="1"/>
  <c r="G154" i="1"/>
  <c r="G149" i="1"/>
  <c r="G150" i="1"/>
  <c r="G116" i="1"/>
  <c r="F217" i="9"/>
  <c r="B217" i="9" s="1"/>
  <c r="G108" i="1"/>
  <c r="F107" i="4"/>
  <c r="G89" i="1"/>
  <c r="G87" i="1"/>
  <c r="E82" i="4"/>
  <c r="D78" i="1" s="1"/>
  <c r="H55" i="1"/>
  <c r="G55" i="1"/>
  <c r="G56" i="1"/>
  <c r="G27" i="1"/>
  <c r="G25" i="1"/>
  <c r="G23" i="1"/>
  <c r="H19" i="1"/>
  <c r="G19" i="1"/>
  <c r="G20" i="1"/>
  <c r="F23" i="4"/>
  <c r="G8" i="1"/>
  <c r="G7" i="1"/>
  <c r="G6" i="1"/>
  <c r="E7" i="4"/>
  <c r="D3" i="1" s="1"/>
  <c r="G4" i="1"/>
  <c r="G5" i="1"/>
  <c r="B293" i="9"/>
  <c r="E292" i="9"/>
  <c r="B292" i="9" s="1"/>
  <c r="G61" i="1"/>
  <c r="H61" i="1"/>
  <c r="H1451" i="1"/>
  <c r="G1451" i="1"/>
  <c r="I1451" i="1" s="1"/>
  <c r="J1451" i="1"/>
  <c r="C638" i="1"/>
  <c r="G1196" i="1"/>
  <c r="H1332" i="1"/>
  <c r="G1332" i="1"/>
  <c r="H1347" i="1"/>
  <c r="G1347" i="1"/>
  <c r="H1200" i="1"/>
  <c r="G1200" i="1"/>
  <c r="H1212" i="1"/>
  <c r="G1212" i="1"/>
  <c r="G1220" i="1"/>
  <c r="H1224" i="1"/>
  <c r="G1224" i="1"/>
  <c r="H1236" i="1"/>
  <c r="G1236" i="1"/>
  <c r="H1248" i="1"/>
  <c r="G1248" i="1"/>
  <c r="H1260" i="1"/>
  <c r="G1260" i="1"/>
  <c r="H1272" i="1"/>
  <c r="G1272" i="1"/>
  <c r="H1284" i="1"/>
  <c r="G1284" i="1"/>
  <c r="G1292" i="1"/>
  <c r="H1296" i="1"/>
  <c r="G1296" i="1"/>
  <c r="G1304" i="1"/>
  <c r="H1308" i="1"/>
  <c r="G1308" i="1"/>
  <c r="G1316" i="1"/>
  <c r="H1320" i="1"/>
  <c r="G1320" i="1"/>
  <c r="G1328" i="1"/>
  <c r="H1498" i="1"/>
  <c r="G1498" i="1"/>
  <c r="G1504" i="1"/>
  <c r="H1504" i="1"/>
  <c r="F216" i="4"/>
  <c r="D215" i="4"/>
  <c r="H1344" i="1"/>
  <c r="G1344" i="1"/>
  <c r="G1395" i="1"/>
  <c r="H1395" i="1"/>
  <c r="J1472" i="1"/>
  <c r="H1472" i="1"/>
  <c r="G1472" i="1"/>
  <c r="H1542" i="1"/>
  <c r="G1542" i="1"/>
  <c r="G1548" i="1"/>
  <c r="H1548" i="1"/>
  <c r="D163" i="4"/>
  <c r="F188" i="4"/>
  <c r="H1268" i="1"/>
  <c r="H1280" i="1"/>
  <c r="H1292" i="1"/>
  <c r="D421" i="4"/>
  <c r="F422" i="4"/>
  <c r="C264" i="1"/>
  <c r="G1205" i="1"/>
  <c r="H1209" i="1"/>
  <c r="G1209" i="1"/>
  <c r="G1217" i="1"/>
  <c r="H1221" i="1"/>
  <c r="G1221" i="1"/>
  <c r="G1229" i="1"/>
  <c r="H1233" i="1"/>
  <c r="G1233" i="1"/>
  <c r="G1241" i="1"/>
  <c r="H1245" i="1"/>
  <c r="G1245" i="1"/>
  <c r="G1253" i="1"/>
  <c r="H1257" i="1"/>
  <c r="G1257" i="1"/>
  <c r="G1265" i="1"/>
  <c r="H1269" i="1"/>
  <c r="G1269" i="1"/>
  <c r="G1277" i="1"/>
  <c r="H1281" i="1"/>
  <c r="G1281" i="1"/>
  <c r="G1289" i="1"/>
  <c r="H1293" i="1"/>
  <c r="G1293" i="1"/>
  <c r="G1301" i="1"/>
  <c r="H1305" i="1"/>
  <c r="G1305" i="1"/>
  <c r="G1313" i="1"/>
  <c r="H1317" i="1"/>
  <c r="G1317" i="1"/>
  <c r="G1325" i="1"/>
  <c r="H1341" i="1"/>
  <c r="G1341" i="1"/>
  <c r="G1392" i="1"/>
  <c r="H1392" i="1"/>
  <c r="J1448" i="1"/>
  <c r="H1448" i="1"/>
  <c r="G1448" i="1"/>
  <c r="I1448" i="1" s="1"/>
  <c r="H1482" i="1"/>
  <c r="G1482" i="1"/>
  <c r="G1488" i="1"/>
  <c r="H1488" i="1"/>
  <c r="H1526" i="1"/>
  <c r="G1526"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H1205" i="1"/>
  <c r="H1217" i="1"/>
  <c r="H1229" i="1"/>
  <c r="H1241" i="1"/>
  <c r="H1253" i="1"/>
  <c r="H1265" i="1"/>
  <c r="H1277" i="1"/>
  <c r="H1289" i="1"/>
  <c r="H1301" i="1"/>
  <c r="H1313" i="1"/>
  <c r="H1338" i="1"/>
  <c r="G1338" i="1"/>
  <c r="H1574" i="1"/>
  <c r="G1574" i="1"/>
  <c r="G1580" i="1"/>
  <c r="H1580" i="1"/>
  <c r="D124" i="4"/>
  <c r="F128" i="4"/>
  <c r="G1202" i="1"/>
  <c r="H1206" i="1"/>
  <c r="G1206" i="1"/>
  <c r="G1214" i="1"/>
  <c r="H1218" i="1"/>
  <c r="G1218" i="1"/>
  <c r="G1226" i="1"/>
  <c r="H1230" i="1"/>
  <c r="G1230" i="1"/>
  <c r="G1238" i="1"/>
  <c r="H1242" i="1"/>
  <c r="G1242" i="1"/>
  <c r="G1250" i="1"/>
  <c r="H1254" i="1"/>
  <c r="G1254" i="1"/>
  <c r="G1262" i="1"/>
  <c r="H1266" i="1"/>
  <c r="G1266" i="1"/>
  <c r="G1274" i="1"/>
  <c r="H1278" i="1"/>
  <c r="G1278" i="1"/>
  <c r="G1286" i="1"/>
  <c r="H1290" i="1"/>
  <c r="G1290" i="1"/>
  <c r="G1298" i="1"/>
  <c r="H1302" i="1"/>
  <c r="G1302" i="1"/>
  <c r="G1310" i="1"/>
  <c r="H1314" i="1"/>
  <c r="G1314" i="1"/>
  <c r="G1322" i="1"/>
  <c r="H1326" i="1"/>
  <c r="G1326" i="1"/>
  <c r="H1353" i="1"/>
  <c r="G1353" i="1"/>
  <c r="J1455" i="1"/>
  <c r="H1455" i="1"/>
  <c r="G1455" i="1"/>
  <c r="I1455" i="1" s="1"/>
  <c r="H1335" i="1"/>
  <c r="G1335" i="1"/>
  <c r="H1514" i="1"/>
  <c r="G1514" i="1"/>
  <c r="D106" i="4"/>
  <c r="F112" i="4"/>
  <c r="G1199" i="1"/>
  <c r="H1203" i="1"/>
  <c r="G1203" i="1"/>
  <c r="G1211" i="1"/>
  <c r="H1215" i="1"/>
  <c r="G1215" i="1"/>
  <c r="G1223" i="1"/>
  <c r="H1227" i="1"/>
  <c r="G1227" i="1"/>
  <c r="G1235" i="1"/>
  <c r="H1239" i="1"/>
  <c r="G1239" i="1"/>
  <c r="G1247" i="1"/>
  <c r="H1251" i="1"/>
  <c r="G1251" i="1"/>
  <c r="G1259" i="1"/>
  <c r="H1263" i="1"/>
  <c r="G1263" i="1"/>
  <c r="G1271" i="1"/>
  <c r="H1275" i="1"/>
  <c r="G1275" i="1"/>
  <c r="G1283" i="1"/>
  <c r="H1287" i="1"/>
  <c r="G1287" i="1"/>
  <c r="G1295" i="1"/>
  <c r="G1307" i="1"/>
  <c r="H1311" i="1"/>
  <c r="G1311" i="1"/>
  <c r="G1319" i="1"/>
  <c r="H1323" i="1"/>
  <c r="G1323" i="1"/>
  <c r="H1350" i="1"/>
  <c r="G1350" i="1"/>
  <c r="H1405" i="1"/>
  <c r="G1405" i="1"/>
  <c r="J1478" i="1"/>
  <c r="H1478" i="1"/>
  <c r="G1478" i="1"/>
  <c r="H1558" i="1"/>
  <c r="G1558" i="1"/>
  <c r="G1564" i="1"/>
  <c r="H1564" i="1"/>
  <c r="H309" i="9"/>
  <c r="E176" i="5"/>
  <c r="G1389" i="1"/>
  <c r="G1422" i="1"/>
  <c r="J1463" i="1"/>
  <c r="H1463" i="1"/>
  <c r="I1463" i="1" s="1"/>
  <c r="H1466" i="1"/>
  <c r="G1466" i="1"/>
  <c r="F59" i="4"/>
  <c r="E196" i="4"/>
  <c r="F259" i="4"/>
  <c r="G1386" i="1"/>
  <c r="G1419" i="1"/>
  <c r="H1494" i="1"/>
  <c r="G1494" i="1"/>
  <c r="H1510" i="1"/>
  <c r="G1510" i="1"/>
  <c r="H1538" i="1"/>
  <c r="G1538" i="1"/>
  <c r="H1554" i="1"/>
  <c r="G1554" i="1"/>
  <c r="H1570" i="1"/>
  <c r="G1570" i="1"/>
  <c r="F369" i="4"/>
  <c r="D363" i="4"/>
  <c r="F626" i="4"/>
  <c r="D43" i="8"/>
  <c r="J1446" i="1"/>
  <c r="H1446" i="1"/>
  <c r="H1449" i="1"/>
  <c r="G1449" i="1"/>
  <c r="I1449" i="1" s="1"/>
  <c r="J1452" i="1"/>
  <c r="H1452" i="1"/>
  <c r="H1522" i="1"/>
  <c r="G1522" i="1"/>
  <c r="E50" i="4"/>
  <c r="D46" i="1" s="1"/>
  <c r="D298" i="4"/>
  <c r="D350" i="4"/>
  <c r="F149" i="5"/>
  <c r="D146" i="5"/>
  <c r="G290" i="9"/>
  <c r="E290" i="9" s="1"/>
  <c r="B290" i="9" s="1"/>
  <c r="G1356" i="1"/>
  <c r="G1359" i="1"/>
  <c r="G1362" i="1"/>
  <c r="G1365" i="1"/>
  <c r="G1368" i="1"/>
  <c r="G1371" i="1"/>
  <c r="G1374" i="1"/>
  <c r="G1377" i="1"/>
  <c r="G1380" i="1"/>
  <c r="G1383" i="1"/>
  <c r="H1386" i="1"/>
  <c r="G1396" i="1"/>
  <c r="G1413" i="1"/>
  <c r="H1419" i="1"/>
  <c r="J1466" i="1"/>
  <c r="J1476" i="1"/>
  <c r="H1476" i="1"/>
  <c r="I1476" i="1" s="1"/>
  <c r="H1479" i="1"/>
  <c r="G1479" i="1"/>
  <c r="H1484" i="1"/>
  <c r="H1500" i="1"/>
  <c r="H1516" i="1"/>
  <c r="H1544" i="1"/>
  <c r="H1560" i="1"/>
  <c r="H1576" i="1"/>
  <c r="D7" i="4"/>
  <c r="F351" i="4"/>
  <c r="F485" i="4"/>
  <c r="E484" i="4"/>
  <c r="D478" i="1" s="1"/>
  <c r="H1416" i="1"/>
  <c r="H1434" i="1"/>
  <c r="G1446" i="1"/>
  <c r="G1452" i="1"/>
  <c r="I1452" i="1" s="1"/>
  <c r="H1464" i="1"/>
  <c r="G1464" i="1"/>
  <c r="J1467" i="1"/>
  <c r="H1467" i="1"/>
  <c r="G1470" i="1"/>
  <c r="H1490" i="1"/>
  <c r="G1490" i="1"/>
  <c r="H1506" i="1"/>
  <c r="G1506" i="1"/>
  <c r="H1550" i="1"/>
  <c r="G1550" i="1"/>
  <c r="H1566" i="1"/>
  <c r="G1566" i="1"/>
  <c r="E299" i="4"/>
  <c r="F299" i="4" s="1"/>
  <c r="F478" i="4"/>
  <c r="G1390" i="1"/>
  <c r="I1444" i="1"/>
  <c r="J1449" i="1"/>
  <c r="H1534" i="1"/>
  <c r="G1534" i="1"/>
  <c r="D152" i="4"/>
  <c r="D263" i="4"/>
  <c r="E567" i="4"/>
  <c r="D561" i="1" s="1"/>
  <c r="D593" i="4"/>
  <c r="G1387" i="1"/>
  <c r="H1410" i="1"/>
  <c r="G1420" i="1"/>
  <c r="H1431" i="1"/>
  <c r="H1447" i="1"/>
  <c r="G1447" i="1"/>
  <c r="I1447" i="1" s="1"/>
  <c r="J1450" i="1"/>
  <c r="H1450" i="1"/>
  <c r="I1450" i="1" s="1"/>
  <c r="H1453" i="1"/>
  <c r="G1453" i="1"/>
  <c r="G1467" i="1"/>
  <c r="I1467" i="1" s="1"/>
  <c r="H1496" i="1"/>
  <c r="H1512" i="1"/>
  <c r="H1540" i="1"/>
  <c r="H1556" i="1"/>
  <c r="H1572" i="1"/>
  <c r="E106" i="4"/>
  <c r="D102" i="1" s="1"/>
  <c r="E252" i="4"/>
  <c r="F345" i="4"/>
  <c r="F417" i="4"/>
  <c r="D643" i="4"/>
  <c r="B145" i="9"/>
  <c r="G1404" i="1"/>
  <c r="G1442" i="1"/>
  <c r="I1442" i="1" s="1"/>
  <c r="J1459" i="1"/>
  <c r="H1459" i="1"/>
  <c r="I1459" i="1" s="1"/>
  <c r="G1461" i="1"/>
  <c r="J1464" i="1"/>
  <c r="J1474" i="1"/>
  <c r="H1474" i="1"/>
  <c r="I1474" i="1" s="1"/>
  <c r="H1477" i="1"/>
  <c r="G1477" i="1"/>
  <c r="I1477" i="1" s="1"/>
  <c r="H1486" i="1"/>
  <c r="G1486" i="1"/>
  <c r="H1502" i="1"/>
  <c r="G1502" i="1"/>
  <c r="H1546" i="1"/>
  <c r="G1546" i="1"/>
  <c r="H1562" i="1"/>
  <c r="G1562" i="1"/>
  <c r="H1578" i="1"/>
  <c r="G1578" i="1"/>
  <c r="F264" i="4"/>
  <c r="E363" i="4"/>
  <c r="D358" i="1" s="1"/>
  <c r="H1462" i="1"/>
  <c r="G1462" i="1"/>
  <c r="I1462" i="1" s="1"/>
  <c r="J1465" i="1"/>
  <c r="H1465" i="1"/>
  <c r="I1465" i="1" s="1"/>
  <c r="H1468" i="1"/>
  <c r="G1468" i="1"/>
  <c r="H1530" i="1"/>
  <c r="G1530" i="1"/>
  <c r="F153" i="4"/>
  <c r="E152" i="4"/>
  <c r="E129" i="6"/>
  <c r="D1423" i="1" s="1"/>
  <c r="D1424" i="1"/>
  <c r="G1398" i="1"/>
  <c r="H1432" i="1"/>
  <c r="G1437" i="1"/>
  <c r="G1440" i="1"/>
  <c r="I1440" i="1" s="1"/>
  <c r="J1457" i="1"/>
  <c r="H1457" i="1"/>
  <c r="I1457" i="1" s="1"/>
  <c r="H1492" i="1"/>
  <c r="H1508" i="1"/>
  <c r="H1536" i="1"/>
  <c r="H1552" i="1"/>
  <c r="H1568" i="1"/>
  <c r="D529" i="4"/>
  <c r="C1481" i="1"/>
  <c r="D49" i="8"/>
  <c r="C1524" i="1" s="1"/>
  <c r="I10" i="9"/>
  <c r="B271" i="9"/>
  <c r="G309" i="9"/>
  <c r="F190" i="5"/>
  <c r="E141" i="6"/>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34" i="9"/>
  <c r="B34" i="9" s="1"/>
  <c r="E56" i="9"/>
  <c r="B56" i="9" s="1"/>
  <c r="B97" i="9"/>
  <c r="E106" i="9"/>
  <c r="B106" i="9" s="1"/>
  <c r="E128" i="9"/>
  <c r="B128" i="9" s="1"/>
  <c r="F231" i="9"/>
  <c r="B231" i="9" s="1"/>
  <c r="B265" i="9"/>
  <c r="D459" i="4"/>
  <c r="E625" i="4"/>
  <c r="D619" i="1" s="1"/>
  <c r="F130" i="6"/>
  <c r="D129" i="6"/>
  <c r="E38" i="7"/>
  <c r="E22" i="9"/>
  <c r="B22" i="9" s="1"/>
  <c r="E44" i="9"/>
  <c r="B44" i="9" s="1"/>
  <c r="E94" i="9"/>
  <c r="B94" i="9" s="1"/>
  <c r="E116" i="9"/>
  <c r="B116" i="9" s="1"/>
  <c r="B229" i="9"/>
  <c r="B262" i="9"/>
  <c r="E297" i="9"/>
  <c r="B297" i="9" s="1"/>
  <c r="F8" i="5"/>
  <c r="D7" i="5"/>
  <c r="B32" i="9"/>
  <c r="B104" i="9"/>
  <c r="F277" i="9"/>
  <c r="E7" i="5"/>
  <c r="D176" i="5"/>
  <c r="F36" i="6"/>
  <c r="D35" i="6"/>
  <c r="D5" i="7"/>
  <c r="E51" i="9"/>
  <c r="B51" i="9" s="1"/>
  <c r="E123" i="9"/>
  <c r="B123" i="9" s="1"/>
  <c r="E152" i="9"/>
  <c r="B152" i="9" s="1"/>
  <c r="G162" i="9"/>
  <c r="E162" i="9" s="1"/>
  <c r="B162" i="9" s="1"/>
  <c r="B246" i="9"/>
  <c r="D5" i="6"/>
  <c r="E35" i="6"/>
  <c r="E295" i="9"/>
  <c r="B295" i="9" s="1"/>
  <c r="F69" i="5"/>
  <c r="D68" i="5"/>
  <c r="E111" i="9"/>
  <c r="B111" i="9" s="1"/>
  <c r="E159" i="9"/>
  <c r="B159" i="9" s="1"/>
  <c r="G170" i="9"/>
  <c r="E170" i="9" s="1"/>
  <c r="B170" i="9" s="1"/>
  <c r="G176" i="9"/>
  <c r="E176" i="9" s="1"/>
  <c r="B176" i="9" s="1"/>
  <c r="G182" i="9"/>
  <c r="E182" i="9" s="1"/>
  <c r="B182" i="9" s="1"/>
  <c r="G188" i="9"/>
  <c r="E188" i="9" s="1"/>
  <c r="B188" i="9" s="1"/>
  <c r="B214" i="9"/>
  <c r="B224" i="9"/>
  <c r="B260" i="9"/>
  <c r="G280" i="9"/>
  <c r="E280" i="9" s="1"/>
  <c r="B280" i="9" s="1"/>
  <c r="F115" i="6"/>
  <c r="D114" i="6"/>
  <c r="D12" i="5"/>
  <c r="E27" i="9"/>
  <c r="B27" i="9" s="1"/>
  <c r="E99" i="9"/>
  <c r="B99" i="9" s="1"/>
  <c r="B234" i="9"/>
  <c r="E285" i="9"/>
  <c r="B285" i="9" s="1"/>
  <c r="B37" i="9"/>
  <c r="E46" i="9"/>
  <c r="B46" i="9" s="1"/>
  <c r="E68" i="9"/>
  <c r="B68" i="9" s="1"/>
  <c r="B109" i="9"/>
  <c r="E118" i="9"/>
  <c r="B118" i="9" s="1"/>
  <c r="E140" i="9"/>
  <c r="B140" i="9" s="1"/>
  <c r="E147" i="9"/>
  <c r="B147" i="9" s="1"/>
  <c r="G165" i="9"/>
  <c r="E165" i="9" s="1"/>
  <c r="B165" i="9" s="1"/>
  <c r="B241" i="9"/>
  <c r="B267" i="9"/>
  <c r="G289" i="9"/>
  <c r="E289" i="9" s="1"/>
  <c r="B289" i="9" s="1"/>
  <c r="F206" i="5"/>
  <c r="F88" i="5"/>
  <c r="F6" i="6"/>
  <c r="E146" i="5"/>
  <c r="D1124" i="1" s="1"/>
  <c r="G307" i="9"/>
  <c r="E307" i="9" s="1"/>
  <c r="B307" i="9" s="1"/>
  <c r="G1499" i="1" l="1"/>
  <c r="D42" i="8"/>
  <c r="H19" i="9" s="1"/>
  <c r="E19" i="9" s="1"/>
  <c r="B19" i="9" s="1"/>
  <c r="H1501" i="1"/>
  <c r="G1501" i="1"/>
  <c r="G412" i="1"/>
  <c r="F213" i="9"/>
  <c r="B213" i="9" s="1"/>
  <c r="H78" i="1"/>
  <c r="G78" i="1"/>
  <c r="F82" i="4"/>
  <c r="H561" i="1"/>
  <c r="G561" i="1"/>
  <c r="D408" i="4"/>
  <c r="C345" i="1"/>
  <c r="G315" i="9"/>
  <c r="E315" i="9" s="1"/>
  <c r="H29" i="3"/>
  <c r="C1436" i="1"/>
  <c r="G619" i="1"/>
  <c r="H619" i="1"/>
  <c r="B192" i="9"/>
  <c r="E420" i="4"/>
  <c r="E350" i="4"/>
  <c r="F350" i="4" s="1"/>
  <c r="I1446" i="1"/>
  <c r="D407" i="4"/>
  <c r="C293" i="1"/>
  <c r="F163" i="4"/>
  <c r="C159" i="1"/>
  <c r="I35" i="3"/>
  <c r="C1518" i="1"/>
  <c r="F35" i="6"/>
  <c r="H25" i="3"/>
  <c r="C1329" i="1"/>
  <c r="F459" i="4"/>
  <c r="C453" i="1"/>
  <c r="E166" i="9"/>
  <c r="B166" i="9" s="1"/>
  <c r="F643" i="4"/>
  <c r="C637" i="1"/>
  <c r="F263" i="4"/>
  <c r="C259" i="1"/>
  <c r="I1479" i="1"/>
  <c r="E528" i="4"/>
  <c r="F106" i="4"/>
  <c r="C102" i="1"/>
  <c r="E6" i="4"/>
  <c r="F215" i="4"/>
  <c r="C211" i="1"/>
  <c r="F529" i="4"/>
  <c r="D528" i="4"/>
  <c r="C523" i="1"/>
  <c r="G1424" i="1"/>
  <c r="H1424" i="1"/>
  <c r="G21" i="9"/>
  <c r="H21" i="9"/>
  <c r="D151" i="4"/>
  <c r="F152" i="4"/>
  <c r="C148" i="1"/>
  <c r="G46" i="1"/>
  <c r="H46" i="1"/>
  <c r="F363" i="4"/>
  <c r="C358" i="1"/>
  <c r="I25" i="3"/>
  <c r="D1329" i="1"/>
  <c r="D175" i="5"/>
  <c r="F176" i="5"/>
  <c r="H22" i="3"/>
  <c r="C1153" i="1"/>
  <c r="G478" i="1"/>
  <c r="H478" i="1"/>
  <c r="E175" i="5"/>
  <c r="D1152" i="1" s="1"/>
  <c r="I22" i="3"/>
  <c r="D1153" i="1"/>
  <c r="F50" i="4"/>
  <c r="H638" i="1"/>
  <c r="G638" i="1"/>
  <c r="I20" i="3"/>
  <c r="D985" i="1"/>
  <c r="I28" i="3"/>
  <c r="D1435" i="1"/>
  <c r="E151" i="4"/>
  <c r="D148" i="1"/>
  <c r="F252" i="4"/>
  <c r="D248" i="1"/>
  <c r="H264" i="1"/>
  <c r="G264" i="1"/>
  <c r="E309" i="9"/>
  <c r="B309" i="9" s="1"/>
  <c r="D6" i="4"/>
  <c r="F7" i="4"/>
  <c r="C3" i="1"/>
  <c r="D192" i="1"/>
  <c r="F196" i="4"/>
  <c r="I1472" i="1"/>
  <c r="E68" i="5"/>
  <c r="E6" i="5" s="1"/>
  <c r="G1524" i="1"/>
  <c r="H1524" i="1"/>
  <c r="D420" i="4"/>
  <c r="F421" i="4"/>
  <c r="C415" i="1"/>
  <c r="F68" i="5"/>
  <c r="H21" i="3"/>
  <c r="C1046" i="1"/>
  <c r="F5" i="6"/>
  <c r="G317" i="9"/>
  <c r="E317" i="9" s="1"/>
  <c r="D141" i="6"/>
  <c r="H24" i="3"/>
  <c r="C1299" i="1"/>
  <c r="F12" i="5"/>
  <c r="C990" i="1"/>
  <c r="H1481" i="1"/>
  <c r="G1481" i="1"/>
  <c r="I1468" i="1"/>
  <c r="I31" i="3"/>
  <c r="D1469" i="1"/>
  <c r="K1450" i="9"/>
  <c r="G313" i="9"/>
  <c r="E313" i="9" s="1"/>
  <c r="B313" i="9" s="1"/>
  <c r="I34" i="3"/>
  <c r="E298" i="4"/>
  <c r="D294" i="1"/>
  <c r="I1464" i="1"/>
  <c r="F146" i="5"/>
  <c r="C1124" i="1"/>
  <c r="I1466" i="1"/>
  <c r="I1478" i="1"/>
  <c r="F124" i="4"/>
  <c r="C120" i="1"/>
  <c r="F114" i="6"/>
  <c r="C1408" i="1"/>
  <c r="H27" i="3"/>
  <c r="D6" i="5"/>
  <c r="H20" i="3"/>
  <c r="F7" i="5"/>
  <c r="C985" i="1"/>
  <c r="C1423" i="1"/>
  <c r="F129" i="6"/>
  <c r="G312" i="9"/>
  <c r="E312" i="9" s="1"/>
  <c r="F593" i="4"/>
  <c r="C587" i="1"/>
  <c r="C1517" i="1" l="1"/>
  <c r="H11" i="3" s="1"/>
  <c r="N3" i="9" s="1"/>
  <c r="H278" i="9"/>
  <c r="D984" i="1"/>
  <c r="E311" i="9"/>
  <c r="B312" i="9"/>
  <c r="G1469" i="1"/>
  <c r="H1469" i="1"/>
  <c r="H192" i="1"/>
  <c r="G192" i="1"/>
  <c r="G1153" i="1"/>
  <c r="H1153" i="1"/>
  <c r="H17" i="3"/>
  <c r="D289" i="4"/>
  <c r="F151" i="4"/>
  <c r="C147" i="1"/>
  <c r="H1329" i="1"/>
  <c r="G1329" i="1"/>
  <c r="E636" i="4"/>
  <c r="D630" i="1" s="1"/>
  <c r="D522" i="1"/>
  <c r="H1518" i="1"/>
  <c r="G1518" i="1"/>
  <c r="H1423" i="1"/>
  <c r="G1423" i="1"/>
  <c r="H1124" i="1"/>
  <c r="G1124" i="1"/>
  <c r="E21" i="9"/>
  <c r="G1436" i="1"/>
  <c r="H1436" i="1"/>
  <c r="I17" i="3"/>
  <c r="E289" i="4"/>
  <c r="E290" i="4" s="1"/>
  <c r="D286" i="1" s="1"/>
  <c r="D147" i="1"/>
  <c r="D412" i="4"/>
  <c r="H16" i="3"/>
  <c r="F6" i="4"/>
  <c r="C2" i="1"/>
  <c r="F175" i="5"/>
  <c r="C1152" i="1"/>
  <c r="G259" i="1"/>
  <c r="H259" i="1"/>
  <c r="H159" i="1"/>
  <c r="G159" i="1"/>
  <c r="B317" i="9"/>
  <c r="E316" i="9"/>
  <c r="G1046" i="1"/>
  <c r="G415" i="1"/>
  <c r="H415" i="1"/>
  <c r="B315" i="9"/>
  <c r="E314" i="9"/>
  <c r="I10" i="3" s="1"/>
  <c r="H120" i="1"/>
  <c r="G120" i="1"/>
  <c r="H102" i="1"/>
  <c r="G102" i="1"/>
  <c r="G523" i="1"/>
  <c r="H523" i="1"/>
  <c r="G637" i="1"/>
  <c r="H637" i="1"/>
  <c r="H293" i="1"/>
  <c r="G293" i="1"/>
  <c r="E412" i="4"/>
  <c r="I16" i="3"/>
  <c r="D2" i="1"/>
  <c r="H3" i="1"/>
  <c r="G3" i="1"/>
  <c r="H294" i="1"/>
  <c r="G294" i="1"/>
  <c r="G278" i="9"/>
  <c r="E278" i="9" s="1"/>
  <c r="F6" i="5"/>
  <c r="G284" i="9"/>
  <c r="E284" i="9" s="1"/>
  <c r="B284" i="9" s="1"/>
  <c r="C984" i="1"/>
  <c r="E407" i="4"/>
  <c r="D402" i="1" s="1"/>
  <c r="D293" i="1"/>
  <c r="H990" i="1"/>
  <c r="G990" i="1"/>
  <c r="F420" i="4"/>
  <c r="D635" i="4"/>
  <c r="C414" i="1"/>
  <c r="G358" i="1"/>
  <c r="H358" i="1"/>
  <c r="D636" i="4"/>
  <c r="F528" i="4"/>
  <c r="C522" i="1"/>
  <c r="F407" i="4"/>
  <c r="C402" i="1"/>
  <c r="H587" i="1"/>
  <c r="G587" i="1"/>
  <c r="E635" i="4"/>
  <c r="D629" i="1" s="1"/>
  <c r="D414" i="1"/>
  <c r="G985" i="1"/>
  <c r="H985" i="1"/>
  <c r="H248" i="1"/>
  <c r="G248" i="1"/>
  <c r="F298" i="4"/>
  <c r="C403" i="1"/>
  <c r="H1408" i="1"/>
  <c r="G1408" i="1"/>
  <c r="H1299" i="1"/>
  <c r="G1299" i="1"/>
  <c r="G211" i="1"/>
  <c r="H211" i="1"/>
  <c r="H453" i="1"/>
  <c r="G453" i="1"/>
  <c r="F141" i="6"/>
  <c r="C1435" i="1"/>
  <c r="H9" i="3" s="1"/>
  <c r="H28" i="3"/>
  <c r="G148" i="1"/>
  <c r="H148" i="1"/>
  <c r="I21" i="3"/>
  <c r="D1046" i="1"/>
  <c r="H1046" i="1" s="1"/>
  <c r="E408" i="4"/>
  <c r="D403" i="1" s="1"/>
  <c r="D345" i="1"/>
  <c r="H345" i="1" s="1"/>
  <c r="G1517" i="1" l="1"/>
  <c r="I11" i="3"/>
  <c r="H1517" i="1"/>
  <c r="K3" i="9"/>
  <c r="I9" i="3"/>
  <c r="H2" i="1"/>
  <c r="G2" i="1"/>
  <c r="F635" i="4"/>
  <c r="C629" i="1"/>
  <c r="D639" i="4"/>
  <c r="F412" i="4"/>
  <c r="C407" i="1"/>
  <c r="E277" i="9"/>
  <c r="B278" i="9"/>
  <c r="F636" i="4"/>
  <c r="C630" i="1"/>
  <c r="G403" i="1"/>
  <c r="H403" i="1"/>
  <c r="E291" i="4"/>
  <c r="D287" i="1" s="1"/>
  <c r="E413" i="4"/>
  <c r="E414" i="4" s="1"/>
  <c r="D409" i="1" s="1"/>
  <c r="D285" i="1"/>
  <c r="D291" i="4"/>
  <c r="F289" i="4"/>
  <c r="D413" i="4"/>
  <c r="D414" i="4" s="1"/>
  <c r="C285" i="1"/>
  <c r="H414" i="1"/>
  <c r="G414" i="1"/>
  <c r="F408" i="4"/>
  <c r="H402" i="1"/>
  <c r="G402" i="1"/>
  <c r="E639" i="4"/>
  <c r="D407" i="1"/>
  <c r="G1435" i="1"/>
  <c r="H1435" i="1"/>
  <c r="H522" i="1"/>
  <c r="G522" i="1"/>
  <c r="H8" i="3"/>
  <c r="H984" i="1"/>
  <c r="G984" i="1"/>
  <c r="G345" i="1"/>
  <c r="H1152" i="1"/>
  <c r="G1152" i="1"/>
  <c r="H147" i="1"/>
  <c r="G147" i="1"/>
  <c r="D290" i="4"/>
  <c r="B21" i="9"/>
  <c r="F414" i="4" l="1"/>
  <c r="C409" i="1"/>
  <c r="M3" i="9"/>
  <c r="I8" i="3"/>
  <c r="H407" i="1"/>
  <c r="G407" i="1"/>
  <c r="F290" i="4"/>
  <c r="C286" i="1"/>
  <c r="F291" i="4"/>
  <c r="C287" i="1"/>
  <c r="D641" i="4"/>
  <c r="F639" i="4"/>
  <c r="C633" i="1"/>
  <c r="E415" i="4"/>
  <c r="D410" i="1" s="1"/>
  <c r="E640" i="4"/>
  <c r="E641" i="4" s="1"/>
  <c r="D408" i="1"/>
  <c r="H629" i="1"/>
  <c r="G629" i="1"/>
  <c r="H285" i="1"/>
  <c r="G285" i="1"/>
  <c r="D415" i="4"/>
  <c r="D640" i="4"/>
  <c r="F413" i="4"/>
  <c r="C408" i="1"/>
  <c r="D633" i="1"/>
  <c r="H630" i="1"/>
  <c r="G630" i="1"/>
  <c r="H633" i="1" l="1"/>
  <c r="G633" i="1"/>
  <c r="H408" i="1"/>
  <c r="G408" i="1"/>
  <c r="D642" i="4"/>
  <c r="D645" i="4" s="1"/>
  <c r="F640" i="4"/>
  <c r="C634" i="1"/>
  <c r="H287" i="1"/>
  <c r="G287" i="1"/>
  <c r="F415" i="4"/>
  <c r="C410" i="1"/>
  <c r="G409" i="1"/>
  <c r="H409" i="1"/>
  <c r="G286" i="1"/>
  <c r="H286" i="1"/>
  <c r="D635" i="1"/>
  <c r="F641" i="4"/>
  <c r="C635" i="1"/>
  <c r="E642" i="4"/>
  <c r="D634" i="1"/>
  <c r="H18" i="3" l="1"/>
  <c r="C639" i="1"/>
  <c r="H410" i="1"/>
  <c r="G410" i="1"/>
  <c r="E646" i="4"/>
  <c r="D636" i="1"/>
  <c r="H635" i="1"/>
  <c r="G635" i="1"/>
  <c r="G634" i="1"/>
  <c r="H634" i="1"/>
  <c r="F642" i="4"/>
  <c r="D646" i="4"/>
  <c r="C636" i="1"/>
  <c r="G276" i="9"/>
  <c r="E276" i="9" s="1"/>
  <c r="B276" i="9" s="1"/>
  <c r="E645" i="4"/>
  <c r="I19" i="3" l="1"/>
  <c r="D640" i="1"/>
  <c r="H636" i="1"/>
  <c r="G636" i="1"/>
  <c r="H7" i="3"/>
  <c r="I18" i="3"/>
  <c r="D639" i="1"/>
  <c r="G639" i="1" s="1"/>
  <c r="F646" i="4"/>
  <c r="H19" i="3"/>
  <c r="C640" i="1"/>
  <c r="F645" i="4"/>
  <c r="G640" i="1" l="1"/>
  <c r="H640" i="1"/>
  <c r="H639" i="1"/>
  <c r="J3" i="9"/>
  <c r="M272" i="9" l="1"/>
  <c r="H274" i="9"/>
  <c r="G274" i="9"/>
  <c r="H18" i="9"/>
  <c r="G18" i="9"/>
  <c r="J12" i="9"/>
  <c r="L272" i="9"/>
  <c r="G16" i="9"/>
  <c r="J6" i="9"/>
  <c r="H15" i="9"/>
  <c r="K7" i="9"/>
  <c r="I12" i="9"/>
  <c r="I5" i="9"/>
  <c r="K12" i="9"/>
  <c r="G15" i="9"/>
  <c r="M15" i="9"/>
  <c r="J17" i="9"/>
  <c r="G17" i="9"/>
  <c r="I17" i="9"/>
  <c r="H17" i="9"/>
  <c r="K10" i="9"/>
  <c r="K9" i="9"/>
  <c r="K11" i="9"/>
  <c r="J11" i="9"/>
  <c r="I6" i="9"/>
  <c r="L15" i="9"/>
  <c r="I13" i="9"/>
  <c r="I8" i="9"/>
  <c r="I7" i="9"/>
  <c r="I9" i="9"/>
  <c r="K6" i="9"/>
  <c r="J7" i="9"/>
  <c r="M16" i="9"/>
  <c r="J13" i="9"/>
  <c r="J8" i="9"/>
  <c r="H16" i="9"/>
  <c r="J9" i="9"/>
  <c r="I11" i="9"/>
  <c r="L16" i="9"/>
  <c r="K8" i="9"/>
  <c r="J10" i="9"/>
  <c r="K13" i="9"/>
  <c r="K5" i="9"/>
  <c r="J5" i="9"/>
  <c r="F16" i="9" l="1"/>
  <c r="E11" i="9"/>
  <c r="B11" i="9" s="1"/>
  <c r="E15" i="9"/>
  <c r="F15" i="9"/>
  <c r="E18" i="9"/>
  <c r="B18" i="9" s="1"/>
  <c r="E5" i="9"/>
  <c r="B5" i="9" s="1"/>
  <c r="E13" i="9"/>
  <c r="B13" i="9" s="1"/>
  <c r="E6" i="9"/>
  <c r="B6" i="9" s="1"/>
  <c r="E12" i="9"/>
  <c r="B12" i="9" s="1"/>
  <c r="F272" i="9"/>
  <c r="B272" i="9" s="1"/>
  <c r="E274" i="9"/>
  <c r="B274" i="9" s="1"/>
  <c r="E16" i="9"/>
  <c r="E9" i="9"/>
  <c r="B9" i="9" s="1"/>
  <c r="E17" i="9"/>
  <c r="B17" i="9" s="1"/>
  <c r="E10" i="9"/>
  <c r="B10" i="9" s="1"/>
  <c r="E7" i="9"/>
  <c r="B7" i="9" s="1"/>
  <c r="E8" i="9"/>
  <c r="B8" i="9" s="1"/>
  <c r="B16" i="9" l="1"/>
  <c r="F14" i="9"/>
  <c r="F20" i="9"/>
  <c r="F3" i="9" s="1"/>
  <c r="E20" i="9"/>
  <c r="I7" i="3" s="1"/>
  <c r="B15" i="9"/>
  <c r="E14" i="9"/>
  <c r="E4" i="9"/>
  <c r="E3" i="9" l="1"/>
</calcChain>
</file>

<file path=xl/sharedStrings.xml><?xml version="1.0" encoding="utf-8"?>
<sst xmlns="http://schemas.openxmlformats.org/spreadsheetml/2006/main" count="4361" uniqueCount="3423">
  <si>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</si>
  <si>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</si>
  <si>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</si>
  <si>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</si>
  <si>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</si>
  <si>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</si>
  <si>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</si>
  <si>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</si>
  <si>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</si>
  <si>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</si>
  <si>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</si>
  <si>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</si>
  <si>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</si>
  <si>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</si>
  <si>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</si>
  <si>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</si>
  <si>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</si>
  <si>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</si>
  <si>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</si>
  <si>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</si>
  <si>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</si>
  <si>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</si>
  <si>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</si>
  <si>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</si>
  <si>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</si>
  <si>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</si>
  <si>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</si>
  <si>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</si>
  <si>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</si>
  <si>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</si>
  <si>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</si>
  <si>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</si>
  <si>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</si>
  <si>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</si>
  <si>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</si>
  <si>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</si>
  <si>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</si>
  <si>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</si>
  <si>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</si>
  <si>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</si>
  <si>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</si>
  <si>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</si>
  <si>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</si>
  <si>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</si>
  <si>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</si>
  <si>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</si>
  <si>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</si>
  <si>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</si>
  <si>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</si>
  <si>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27521 - OPĆINA RIBNIK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</si>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</sst>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140239.07999999999</v>
      </c>
      <c r="D2" s="6">
        <f>'PR-RAS'!E6</f>
        <v>110269.41999999998</v>
      </c>
      <c r="E2" s="6">
        <v>0</v>
      </c>
      <c r="F2" s="6">
        <v>0</v>
      </c>
      <c r="G2" s="7">
        <f t="shared" ref="G2:G264" si="0">(B2/1000)*(C2*1+D2*2)</f>
        <v>360.77791999999994</v>
      </c>
      <c r="H2" s="7">
        <f t="shared" ref="H2:H264" si="1">ABS(C2-ROUND(C2,0))+ABS(D2-ROUND(D2,0))</f>
        <v>0.49999999997089617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58352.44999999999</v>
      </c>
      <c r="D3" s="1">
        <f>'PR-RAS'!E7</f>
        <v>72227.399999999994</v>
      </c>
      <c r="E3" s="1">
        <v>0</v>
      </c>
      <c r="F3" s="1">
        <v>0</v>
      </c>
      <c r="G3" s="2">
        <f t="shared" si="0"/>
        <v>405.61449999999996</v>
      </c>
      <c r="H3" s="2">
        <f t="shared" si="1"/>
        <v>0.84999999998399289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41630.539999999994</v>
      </c>
      <c r="D4" s="1">
        <f>'PR-RAS'!E8</f>
        <v>62714.76</v>
      </c>
      <c r="E4" s="1">
        <v>0</v>
      </c>
      <c r="F4" s="1">
        <v>0</v>
      </c>
      <c r="G4" s="2">
        <f t="shared" si="0"/>
        <v>501.18018000000001</v>
      </c>
      <c r="H4" s="2">
        <f t="shared" si="1"/>
        <v>0.70000000000436557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30339.26</v>
      </c>
      <c r="D5" s="1">
        <f>'PR-RAS'!E9</f>
        <v>33177.79</v>
      </c>
      <c r="E5" s="1">
        <v>0</v>
      </c>
      <c r="F5" s="1">
        <v>0</v>
      </c>
      <c r="G5" s="2">
        <f t="shared" si="0"/>
        <v>386.77936</v>
      </c>
      <c r="H5" s="2">
        <f t="shared" si="1"/>
        <v>0.46999999999752617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6418.12</v>
      </c>
      <c r="D6" s="1">
        <f>'PR-RAS'!E10</f>
        <v>5858.55</v>
      </c>
      <c r="E6" s="1">
        <v>0</v>
      </c>
      <c r="F6" s="1">
        <v>0</v>
      </c>
      <c r="G6" s="2">
        <f t="shared" si="0"/>
        <v>90.676100000000005</v>
      </c>
      <c r="H6" s="2">
        <f t="shared" si="1"/>
        <v>0.56999999999970896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4253.38</v>
      </c>
      <c r="D7" s="1">
        <f>'PR-RAS'!E11</f>
        <v>1669.28</v>
      </c>
      <c r="E7" s="1">
        <v>0</v>
      </c>
      <c r="F7" s="1">
        <v>0</v>
      </c>
      <c r="G7" s="2">
        <f t="shared" si="0"/>
        <v>45.551640000000006</v>
      </c>
      <c r="H7" s="2">
        <f t="shared" si="1"/>
        <v>0.66000000000008185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619.78</v>
      </c>
      <c r="D8" s="1">
        <f>'PR-RAS'!E12</f>
        <v>22009.14</v>
      </c>
      <c r="E8" s="1">
        <v>0</v>
      </c>
      <c r="F8" s="1">
        <v>0</v>
      </c>
      <c r="G8" s="2">
        <f t="shared" si="0"/>
        <v>312.46641999999997</v>
      </c>
      <c r="H8" s="2">
        <f t="shared" si="1"/>
        <v>0.35999999999944521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14846.599999999999</v>
      </c>
      <c r="D19" s="1">
        <f>'PR-RAS'!E23</f>
        <v>8194.94</v>
      </c>
      <c r="E19" s="1">
        <v>0</v>
      </c>
      <c r="F19" s="1">
        <v>0</v>
      </c>
      <c r="G19" s="2">
        <f t="shared" si="0"/>
        <v>562.25663999999995</v>
      </c>
      <c r="H19" s="2">
        <f t="shared" si="1"/>
        <v>0.46000000000094587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1791.63</v>
      </c>
      <c r="D20" s="1">
        <f>'PR-RAS'!E24</f>
        <v>1733.86</v>
      </c>
      <c r="E20" s="1">
        <v>0</v>
      </c>
      <c r="F20" s="1">
        <v>0</v>
      </c>
      <c r="G20" s="2">
        <f t="shared" si="0"/>
        <v>99.92765</v>
      </c>
      <c r="H20" s="2">
        <f t="shared" si="1"/>
        <v>0.50999999999999091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13054.97</v>
      </c>
      <c r="D23" s="1">
        <f>'PR-RAS'!E27</f>
        <v>6461.08</v>
      </c>
      <c r="E23" s="1">
        <v>0</v>
      </c>
      <c r="F23" s="1">
        <v>0</v>
      </c>
      <c r="G23" s="2">
        <f t="shared" si="0"/>
        <v>571.49685999999986</v>
      </c>
      <c r="H23" s="2">
        <f t="shared" si="1"/>
        <v>0.11000000000058208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1875.31</v>
      </c>
      <c r="D25" s="1">
        <f>'PR-RAS'!E29</f>
        <v>1317.7</v>
      </c>
      <c r="E25" s="1">
        <v>0</v>
      </c>
      <c r="F25" s="1">
        <v>0</v>
      </c>
      <c r="G25" s="2">
        <f t="shared" si="0"/>
        <v>108.25704</v>
      </c>
      <c r="H25" s="2">
        <f t="shared" si="1"/>
        <v>0.60999999999989996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1875.31</v>
      </c>
      <c r="D27" s="1">
        <f>'PR-RAS'!E31</f>
        <v>1317.7</v>
      </c>
      <c r="E27" s="1">
        <v>0</v>
      </c>
      <c r="F27" s="1">
        <v>0</v>
      </c>
      <c r="G27" s="2">
        <f t="shared" si="0"/>
        <v>117.27846</v>
      </c>
      <c r="H27" s="2">
        <f t="shared" si="1"/>
        <v>0.60999999999989996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68886.649999999994</v>
      </c>
      <c r="D46" s="1">
        <f>'PR-RAS'!E50</f>
        <v>26613.96</v>
      </c>
      <c r="E46" s="1">
        <v>0</v>
      </c>
      <c r="F46" s="1">
        <v>0</v>
      </c>
      <c r="G46" s="2">
        <f t="shared" si="0"/>
        <v>5495.1556499999997</v>
      </c>
      <c r="H46" s="2">
        <f t="shared" si="1"/>
        <v>0.39000000000669388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68886.649999999994</v>
      </c>
      <c r="D55" s="1">
        <f>'PR-RAS'!E59</f>
        <v>26613.96</v>
      </c>
      <c r="E55" s="1">
        <v>0</v>
      </c>
      <c r="F55" s="1">
        <v>0</v>
      </c>
      <c r="G55" s="2">
        <f t="shared" si="0"/>
        <v>6594.1867799999991</v>
      </c>
      <c r="H55" s="2">
        <f t="shared" si="1"/>
        <v>0.39000000000669388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26970.560000000001</v>
      </c>
      <c r="D56" s="1">
        <f>'PR-RAS'!E60</f>
        <v>26613.96</v>
      </c>
      <c r="E56" s="1">
        <v>0</v>
      </c>
      <c r="F56" s="1">
        <v>0</v>
      </c>
      <c r="G56" s="2">
        <f t="shared" si="0"/>
        <v>4410.9164000000001</v>
      </c>
      <c r="H56" s="2">
        <f t="shared" si="1"/>
        <v>0.47999999999956344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41916.089999999997</v>
      </c>
      <c r="D57" s="1">
        <f>'PR-RAS'!E61</f>
        <v>0</v>
      </c>
      <c r="E57" s="1">
        <v>0</v>
      </c>
      <c r="F57" s="1">
        <v>0</v>
      </c>
      <c r="G57" s="2">
        <f t="shared" si="0"/>
        <v>2347.3010399999998</v>
      </c>
      <c r="H57" s="2">
        <f t="shared" si="1"/>
        <v>8.999999999650754E-2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370.52</v>
      </c>
      <c r="D78" s="1">
        <f>'PR-RAS'!E82</f>
        <v>191.26</v>
      </c>
      <c r="E78" s="1">
        <v>0</v>
      </c>
      <c r="F78" s="1">
        <v>0</v>
      </c>
      <c r="G78" s="2">
        <f t="shared" si="0"/>
        <v>57.984079999999999</v>
      </c>
      <c r="H78" s="2">
        <f t="shared" si="1"/>
        <v>0.74000000000000909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370.52</v>
      </c>
      <c r="D87" s="1">
        <f>'PR-RAS'!E91</f>
        <v>191.26</v>
      </c>
      <c r="E87" s="1">
        <v>0</v>
      </c>
      <c r="F87" s="1">
        <v>0</v>
      </c>
      <c r="G87" s="2">
        <f t="shared" si="0"/>
        <v>64.761439999999993</v>
      </c>
      <c r="H87" s="2">
        <f t="shared" si="1"/>
        <v>0.74000000000000909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370.52</v>
      </c>
      <c r="D89" s="1">
        <f>'PR-RAS'!E93</f>
        <v>191.26</v>
      </c>
      <c r="E89" s="1">
        <v>0</v>
      </c>
      <c r="F89" s="1">
        <v>0</v>
      </c>
      <c r="G89" s="2">
        <f t="shared" si="0"/>
        <v>66.26751999999999</v>
      </c>
      <c r="H89" s="2">
        <f t="shared" si="1"/>
        <v>0.74000000000000909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12629.46</v>
      </c>
      <c r="D102" s="1">
        <f>'PR-RAS'!E106</f>
        <v>11236.8</v>
      </c>
      <c r="E102" s="1">
        <v>0</v>
      </c>
      <c r="F102" s="1">
        <v>0</v>
      </c>
      <c r="G102" s="2">
        <f t="shared" si="0"/>
        <v>3545.40906</v>
      </c>
      <c r="H102" s="2">
        <f t="shared" si="1"/>
        <v>0.65999999999985448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113.35</v>
      </c>
      <c r="D103" s="1">
        <f>'PR-RAS'!E107</f>
        <v>88</v>
      </c>
      <c r="E103" s="1">
        <v>0</v>
      </c>
      <c r="F103" s="1">
        <v>0</v>
      </c>
      <c r="G103" s="2">
        <f t="shared" si="0"/>
        <v>29.5137</v>
      </c>
      <c r="H103" s="2">
        <f t="shared" si="1"/>
        <v>0.34999999999999432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113.35</v>
      </c>
      <c r="D107" s="1">
        <f>'PR-RAS'!E111</f>
        <v>88</v>
      </c>
      <c r="E107" s="1">
        <v>0</v>
      </c>
      <c r="F107" s="1">
        <v>0</v>
      </c>
      <c r="G107" s="2">
        <f t="shared" si="0"/>
        <v>30.671100000000003</v>
      </c>
      <c r="H107" s="2">
        <f t="shared" si="1"/>
        <v>0.34999999999999432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6189.7699999999995</v>
      </c>
      <c r="D108" s="1">
        <f>'PR-RAS'!E112</f>
        <v>4733.24</v>
      </c>
      <c r="E108" s="1">
        <v>0</v>
      </c>
      <c r="F108" s="1">
        <v>0</v>
      </c>
      <c r="G108" s="2">
        <f t="shared" si="0"/>
        <v>1675.21875</v>
      </c>
      <c r="H108" s="2">
        <f t="shared" si="1"/>
        <v>0.47000000000025466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0.36</v>
      </c>
      <c r="D110" s="1">
        <f>'PR-RAS'!E114</f>
        <v>0</v>
      </c>
      <c r="E110" s="1">
        <v>0</v>
      </c>
      <c r="F110" s="1">
        <v>0</v>
      </c>
      <c r="G110" s="2">
        <f t="shared" si="0"/>
        <v>3.9239999999999997E-2</v>
      </c>
      <c r="H110" s="2">
        <f t="shared" si="1"/>
        <v>0.36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6189.41</v>
      </c>
      <c r="D113" s="1">
        <f>'PR-RAS'!E117</f>
        <v>4733.24</v>
      </c>
      <c r="E113" s="1">
        <v>0</v>
      </c>
      <c r="F113" s="1">
        <v>0</v>
      </c>
      <c r="G113" s="2">
        <f t="shared" si="0"/>
        <v>1753.4596799999999</v>
      </c>
      <c r="H113" s="2">
        <f t="shared" si="1"/>
        <v>0.6499999999996362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6326.34</v>
      </c>
      <c r="D116" s="1">
        <f>'PR-RAS'!E120</f>
        <v>6415.56</v>
      </c>
      <c r="E116" s="1">
        <v>0</v>
      </c>
      <c r="F116" s="1">
        <v>0</v>
      </c>
      <c r="G116" s="2">
        <f t="shared" si="0"/>
        <v>2203.1079</v>
      </c>
      <c r="H116" s="2">
        <f t="shared" si="1"/>
        <v>0.77999999999974534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8.49</v>
      </c>
      <c r="D117" s="1">
        <f>'PR-RAS'!E121</f>
        <v>0</v>
      </c>
      <c r="E117" s="1">
        <v>0</v>
      </c>
      <c r="F117" s="1">
        <v>0</v>
      </c>
      <c r="G117" s="2">
        <f t="shared" si="0"/>
        <v>0.98484000000000005</v>
      </c>
      <c r="H117" s="2">
        <f t="shared" si="1"/>
        <v>0.49000000000000021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6317.85</v>
      </c>
      <c r="D118" s="1">
        <f>'PR-RAS'!E122</f>
        <v>6415.56</v>
      </c>
      <c r="E118" s="1">
        <v>0</v>
      </c>
      <c r="F118" s="1">
        <v>0</v>
      </c>
      <c r="G118" s="2">
        <f t="shared" si="0"/>
        <v>2240.4294900000004</v>
      </c>
      <c r="H118" s="2">
        <f t="shared" si="1"/>
        <v>0.58999999999923602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59991.64</v>
      </c>
      <c r="D147" s="1">
        <f>'PR-RAS'!E151</f>
        <v>719074.27</v>
      </c>
      <c r="E147" s="1">
        <v>0</v>
      </c>
      <c r="F147" s="1">
        <v>0</v>
      </c>
      <c r="G147" s="2">
        <f t="shared" si="0"/>
        <v>218728.46627999996</v>
      </c>
      <c r="H147" s="2">
        <f t="shared" si="1"/>
        <v>0.63000000001920853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20362.879999999997</v>
      </c>
      <c r="D148" s="1">
        <f>'PR-RAS'!E152</f>
        <v>19492.879999999997</v>
      </c>
      <c r="E148" s="1">
        <v>0</v>
      </c>
      <c r="F148" s="1">
        <v>0</v>
      </c>
      <c r="G148" s="2">
        <f t="shared" si="0"/>
        <v>8724.250079999998</v>
      </c>
      <c r="H148" s="2">
        <f t="shared" si="1"/>
        <v>0.24000000000523869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17037.8</v>
      </c>
      <c r="D149" s="1">
        <f>'PR-RAS'!E153</f>
        <v>16464.259999999998</v>
      </c>
      <c r="E149" s="1">
        <v>0</v>
      </c>
      <c r="F149" s="1">
        <v>0</v>
      </c>
      <c r="G149" s="2">
        <f t="shared" si="0"/>
        <v>7395.0153599999985</v>
      </c>
      <c r="H149" s="2">
        <f t="shared" si="1"/>
        <v>0.45999999999912689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17037.8</v>
      </c>
      <c r="D150" s="1">
        <f>'PR-RAS'!E154</f>
        <v>16464.259999999998</v>
      </c>
      <c r="E150" s="1">
        <v>0</v>
      </c>
      <c r="F150" s="1">
        <v>0</v>
      </c>
      <c r="G150" s="2">
        <f t="shared" si="0"/>
        <v>7444.981679999999</v>
      </c>
      <c r="H150" s="2">
        <f t="shared" si="1"/>
        <v>0.45999999999912689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513.84</v>
      </c>
      <c r="D154" s="1">
        <f>'PR-RAS'!E158</f>
        <v>318.54000000000002</v>
      </c>
      <c r="E154" s="1">
        <v>0</v>
      </c>
      <c r="F154" s="1">
        <v>0</v>
      </c>
      <c r="G154" s="2">
        <f t="shared" si="0"/>
        <v>176.09076000000002</v>
      </c>
      <c r="H154" s="2">
        <f t="shared" si="1"/>
        <v>0.6199999999999477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2811.24</v>
      </c>
      <c r="D155" s="1">
        <f>'PR-RAS'!E159</f>
        <v>2710.08</v>
      </c>
      <c r="E155" s="1">
        <v>0</v>
      </c>
      <c r="F155" s="1">
        <v>0</v>
      </c>
      <c r="G155" s="2">
        <f t="shared" si="0"/>
        <v>1267.6355999999998</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2811.24</v>
      </c>
      <c r="D157" s="1">
        <f>'PR-RAS'!E161</f>
        <v>2710.08</v>
      </c>
      <c r="E157" s="1">
        <v>0</v>
      </c>
      <c r="F157" s="1">
        <v>0</v>
      </c>
      <c r="G157" s="2">
        <f t="shared" si="0"/>
        <v>1284.0983999999999</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29427.97</v>
      </c>
      <c r="D159" s="1">
        <f>'PR-RAS'!E163</f>
        <v>28670.12</v>
      </c>
      <c r="E159" s="1">
        <v>0</v>
      </c>
      <c r="F159" s="1">
        <v>0</v>
      </c>
      <c r="G159" s="2">
        <f t="shared" si="0"/>
        <v>13709.377179999999</v>
      </c>
      <c r="H159" s="2">
        <f t="shared" si="1"/>
        <v>0.14999999999781721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1491.84</v>
      </c>
      <c r="D160" s="1">
        <f>'PR-RAS'!E164</f>
        <v>1372.7</v>
      </c>
      <c r="E160" s="1">
        <v>0</v>
      </c>
      <c r="F160" s="1">
        <v>0</v>
      </c>
      <c r="G160" s="2">
        <f t="shared" si="0"/>
        <v>673.72115999999994</v>
      </c>
      <c r="H160" s="2">
        <f t="shared" si="1"/>
        <v>0.46000000000003638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1215.2</v>
      </c>
      <c r="D162" s="1">
        <f>'PR-RAS'!E166</f>
        <v>1135.2</v>
      </c>
      <c r="E162" s="1">
        <v>0</v>
      </c>
      <c r="F162" s="1">
        <v>0</v>
      </c>
      <c r="G162" s="2">
        <f t="shared" si="0"/>
        <v>561.18160000000012</v>
      </c>
      <c r="H162" s="2">
        <f t="shared" si="1"/>
        <v>0.40000000000009095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107.84</v>
      </c>
      <c r="D163" s="1">
        <f>'PR-RAS'!E167</f>
        <v>237.5</v>
      </c>
      <c r="E163" s="1">
        <v>0</v>
      </c>
      <c r="F163" s="1">
        <v>0</v>
      </c>
      <c r="G163" s="2">
        <f t="shared" si="0"/>
        <v>94.420080000000013</v>
      </c>
      <c r="H163" s="2">
        <f t="shared" si="1"/>
        <v>0.65999999999999659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168.8</v>
      </c>
      <c r="D164" s="1">
        <f>'PR-RAS'!E168</f>
        <v>0</v>
      </c>
      <c r="E164" s="1">
        <v>0</v>
      </c>
      <c r="F164" s="1">
        <v>0</v>
      </c>
      <c r="G164" s="2">
        <f t="shared" si="0"/>
        <v>27.514400000000002</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4233.87</v>
      </c>
      <c r="D165" s="1">
        <f>'PR-RAS'!E169</f>
        <v>5398.8600000000006</v>
      </c>
      <c r="E165" s="1">
        <v>0</v>
      </c>
      <c r="F165" s="1">
        <v>0</v>
      </c>
      <c r="G165" s="2">
        <f t="shared" si="0"/>
        <v>2465.1807600000002</v>
      </c>
      <c r="H165" s="2">
        <f t="shared" si="1"/>
        <v>0.26999999999952706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357.82</v>
      </c>
      <c r="D166" s="1">
        <f>'PR-RAS'!E170</f>
        <v>347.25</v>
      </c>
      <c r="E166" s="1">
        <v>0</v>
      </c>
      <c r="F166" s="1">
        <v>0</v>
      </c>
      <c r="G166" s="2">
        <f t="shared" si="0"/>
        <v>173.6328</v>
      </c>
      <c r="H166" s="2">
        <f t="shared" si="1"/>
        <v>0.43000000000000682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2052.79</v>
      </c>
      <c r="D167" s="1">
        <f>'PR-RAS'!E171</f>
        <v>3081.71</v>
      </c>
      <c r="E167" s="1">
        <v>0</v>
      </c>
      <c r="F167" s="1">
        <v>0</v>
      </c>
      <c r="G167" s="2">
        <f t="shared" si="0"/>
        <v>1363.89086</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1582.63</v>
      </c>
      <c r="D168" s="1">
        <f>'PR-RAS'!E172</f>
        <v>1969.9</v>
      </c>
      <c r="E168" s="1">
        <v>0</v>
      </c>
      <c r="F168" s="1">
        <v>0</v>
      </c>
      <c r="G168" s="2">
        <f t="shared" si="0"/>
        <v>922.24581000000012</v>
      </c>
      <c r="H168" s="2">
        <f t="shared" si="1"/>
        <v>0.46999999999979991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240.63</v>
      </c>
      <c r="D170" s="1">
        <f>'PR-RAS'!E174</f>
        <v>0</v>
      </c>
      <c r="E170" s="1">
        <v>0</v>
      </c>
      <c r="F170" s="1">
        <v>0</v>
      </c>
      <c r="G170" s="2">
        <f t="shared" si="0"/>
        <v>40.666470000000004</v>
      </c>
      <c r="H170" s="2">
        <f t="shared" si="1"/>
        <v>0.37000000000000455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23326.38</v>
      </c>
      <c r="D173" s="1">
        <f>'PR-RAS'!E177</f>
        <v>17876.129999999997</v>
      </c>
      <c r="E173" s="1">
        <v>0</v>
      </c>
      <c r="F173" s="1">
        <v>0</v>
      </c>
      <c r="G173" s="2">
        <f t="shared" si="0"/>
        <v>10161.52608</v>
      </c>
      <c r="H173" s="2">
        <f t="shared" si="1"/>
        <v>0.50999999999839929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2115.5500000000002</v>
      </c>
      <c r="D174" s="1">
        <f>'PR-RAS'!E178</f>
        <v>2449.2600000000002</v>
      </c>
      <c r="E174" s="1">
        <v>0</v>
      </c>
      <c r="F174" s="1">
        <v>0</v>
      </c>
      <c r="G174" s="2">
        <f t="shared" si="0"/>
        <v>1213.4341099999999</v>
      </c>
      <c r="H174" s="2">
        <f t="shared" si="1"/>
        <v>0.71000000000003638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13307.41</v>
      </c>
      <c r="D175" s="1">
        <f>'PR-RAS'!E179</f>
        <v>6061.3</v>
      </c>
      <c r="E175" s="1">
        <v>0</v>
      </c>
      <c r="F175" s="1">
        <v>0</v>
      </c>
      <c r="G175" s="2">
        <f t="shared" si="0"/>
        <v>4424.8217400000003</v>
      </c>
      <c r="H175" s="2">
        <f t="shared" si="1"/>
        <v>0.71000000000003638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958.29</v>
      </c>
      <c r="D177" s="1">
        <f>'PR-RAS'!E181</f>
        <v>986.63</v>
      </c>
      <c r="E177" s="1">
        <v>0</v>
      </c>
      <c r="F177" s="1">
        <v>0</v>
      </c>
      <c r="G177" s="2">
        <f t="shared" si="0"/>
        <v>515.95280000000002</v>
      </c>
      <c r="H177" s="2">
        <f t="shared" si="1"/>
        <v>0.65999999999996817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497.7</v>
      </c>
      <c r="D179" s="1">
        <f>'PR-RAS'!E183</f>
        <v>597.24</v>
      </c>
      <c r="E179" s="1">
        <v>0</v>
      </c>
      <c r="F179" s="1">
        <v>0</v>
      </c>
      <c r="G179" s="2">
        <f t="shared" si="0"/>
        <v>301.20803999999998</v>
      </c>
      <c r="H179" s="2">
        <f t="shared" si="1"/>
        <v>0.54000000000002046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3715.49</v>
      </c>
      <c r="D180" s="1">
        <f>'PR-RAS'!E184</f>
        <v>4849.1400000000003</v>
      </c>
      <c r="E180" s="1">
        <v>0</v>
      </c>
      <c r="F180" s="1">
        <v>0</v>
      </c>
      <c r="G180" s="2">
        <f t="shared" si="0"/>
        <v>2401.0648299999998</v>
      </c>
      <c r="H180" s="2">
        <f t="shared" si="1"/>
        <v>0.63000000000010914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2141.87</v>
      </c>
      <c r="D181" s="1">
        <f>'PR-RAS'!E185</f>
        <v>2144.46</v>
      </c>
      <c r="E181" s="1">
        <v>0</v>
      </c>
      <c r="F181" s="1">
        <v>0</v>
      </c>
      <c r="G181" s="2">
        <f t="shared" si="0"/>
        <v>1157.5421999999999</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590.07000000000005</v>
      </c>
      <c r="D182" s="1">
        <f>'PR-RAS'!E186</f>
        <v>788.1</v>
      </c>
      <c r="E182" s="1">
        <v>0</v>
      </c>
      <c r="F182" s="1">
        <v>0</v>
      </c>
      <c r="G182" s="2">
        <f t="shared" si="0"/>
        <v>392.09486999999996</v>
      </c>
      <c r="H182" s="2">
        <f t="shared" si="1"/>
        <v>0.17000000000007276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375.88</v>
      </c>
      <c r="D184" s="1">
        <f>'PR-RAS'!E188</f>
        <v>4022.43</v>
      </c>
      <c r="E184" s="1">
        <v>0</v>
      </c>
      <c r="F184" s="1">
        <v>0</v>
      </c>
      <c r="G184" s="2">
        <f t="shared" si="0"/>
        <v>1540.99542</v>
      </c>
      <c r="H184" s="2">
        <f t="shared" si="1"/>
        <v>0.54999999999984084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188.1</v>
      </c>
      <c r="E187" s="1">
        <v>0</v>
      </c>
      <c r="F187" s="1">
        <v>0</v>
      </c>
      <c r="G187" s="2">
        <f t="shared" si="0"/>
        <v>69.973199999999991</v>
      </c>
      <c r="H187" s="2">
        <f t="shared" si="1"/>
        <v>9.9999999999994316E-2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172.54</v>
      </c>
      <c r="D188" s="1">
        <f>'PR-RAS'!E192</f>
        <v>372.72</v>
      </c>
      <c r="E188" s="1">
        <v>0</v>
      </c>
      <c r="F188" s="1">
        <v>0</v>
      </c>
      <c r="G188" s="2">
        <f t="shared" si="0"/>
        <v>171.66226</v>
      </c>
      <c r="H188" s="2">
        <f t="shared" si="1"/>
        <v>0.73999999999998067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203.34</v>
      </c>
      <c r="D189" s="1">
        <f>'PR-RAS'!E193</f>
        <v>272.7</v>
      </c>
      <c r="E189" s="1">
        <v>0</v>
      </c>
      <c r="F189" s="1">
        <v>0</v>
      </c>
      <c r="G189" s="2">
        <f t="shared" si="0"/>
        <v>140.76312000000001</v>
      </c>
      <c r="H189" s="2">
        <f t="shared" si="1"/>
        <v>0.64000000000001478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3188.91</v>
      </c>
      <c r="E191" s="1">
        <v>0</v>
      </c>
      <c r="F191" s="1">
        <v>0</v>
      </c>
      <c r="G191" s="2">
        <f t="shared" si="0"/>
        <v>1211.7857999999999</v>
      </c>
      <c r="H191" s="2">
        <f t="shared" si="1"/>
        <v>9.0000000000145519E-2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548.1</v>
      </c>
      <c r="D192" s="1">
        <f>'PR-RAS'!E196</f>
        <v>966.61000000000013</v>
      </c>
      <c r="E192" s="1">
        <v>0</v>
      </c>
      <c r="F192" s="1">
        <v>0</v>
      </c>
      <c r="G192" s="2">
        <f t="shared" si="0"/>
        <v>473.93212000000005</v>
      </c>
      <c r="H192" s="2">
        <f t="shared" si="1"/>
        <v>0.48999999999989541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548.1</v>
      </c>
      <c r="D206" s="1">
        <f>'PR-RAS'!E210</f>
        <v>966.61000000000013</v>
      </c>
      <c r="E206" s="1">
        <v>0</v>
      </c>
      <c r="F206" s="1">
        <v>0</v>
      </c>
      <c r="G206" s="2">
        <f t="shared" si="0"/>
        <v>508.67059999999998</v>
      </c>
      <c r="H206" s="2">
        <f t="shared" si="1"/>
        <v>0.48999999999989541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197.83</v>
      </c>
      <c r="D207" s="1">
        <f>'PR-RAS'!E211</f>
        <v>409.92</v>
      </c>
      <c r="E207" s="1">
        <v>0</v>
      </c>
      <c r="F207" s="1">
        <v>0</v>
      </c>
      <c r="G207" s="2">
        <f t="shared" si="0"/>
        <v>209.64001999999999</v>
      </c>
      <c r="H207" s="2">
        <f t="shared" si="1"/>
        <v>0.24999999999997158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0.53</v>
      </c>
      <c r="D209" s="1">
        <f>'PR-RAS'!E213</f>
        <v>0</v>
      </c>
      <c r="E209" s="1">
        <v>0</v>
      </c>
      <c r="F209" s="1">
        <v>0</v>
      </c>
      <c r="G209" s="2">
        <f t="shared" si="0"/>
        <v>0.11024</v>
      </c>
      <c r="H209" s="2">
        <f t="shared" si="1"/>
        <v>0.47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349.74</v>
      </c>
      <c r="D210" s="1">
        <f>'PR-RAS'!E214</f>
        <v>556.69000000000005</v>
      </c>
      <c r="E210" s="1">
        <v>0</v>
      </c>
      <c r="F210" s="1">
        <v>0</v>
      </c>
      <c r="G210" s="2">
        <f t="shared" si="0"/>
        <v>305.79208</v>
      </c>
      <c r="H210" s="2">
        <f t="shared" si="1"/>
        <v>0.56999999999993634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5822.83</v>
      </c>
      <c r="D248" s="1">
        <f>'PR-RAS'!E252</f>
        <v>8742.67</v>
      </c>
      <c r="E248" s="1">
        <v>0</v>
      </c>
      <c r="F248" s="1">
        <v>0</v>
      </c>
      <c r="G248" s="2">
        <f t="shared" si="0"/>
        <v>5757.1179899999997</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5822.83</v>
      </c>
      <c r="D255" s="1">
        <f>'PR-RAS'!E259</f>
        <v>8742.67</v>
      </c>
      <c r="E255" s="1">
        <v>0</v>
      </c>
      <c r="F255" s="1">
        <v>0</v>
      </c>
      <c r="G255" s="2">
        <f t="shared" si="0"/>
        <v>5920.2751799999996</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4299.55</v>
      </c>
      <c r="D256" s="1">
        <f>'PR-RAS'!E260</f>
        <v>7771.65</v>
      </c>
      <c r="E256" s="1">
        <v>0</v>
      </c>
      <c r="F256" s="1">
        <v>0</v>
      </c>
      <c r="G256" s="2">
        <f t="shared" si="0"/>
        <v>5059.9267499999996</v>
      </c>
      <c r="H256" s="2">
        <f t="shared" si="1"/>
        <v>0.8000000000001819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1523.28</v>
      </c>
      <c r="D257" s="1">
        <f>'PR-RAS'!E261</f>
        <v>971.02</v>
      </c>
      <c r="E257" s="1">
        <v>0</v>
      </c>
      <c r="F257" s="1">
        <v>0</v>
      </c>
      <c r="G257" s="2">
        <f t="shared" si="0"/>
        <v>887.12191999999993</v>
      </c>
      <c r="H257" s="2">
        <f t="shared" si="1"/>
        <v>0.29999999999995453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3829.86</v>
      </c>
      <c r="D259" s="1">
        <f>'PR-RAS'!E263</f>
        <v>661201.99</v>
      </c>
      <c r="E259" s="1">
        <v>0</v>
      </c>
      <c r="F259" s="1">
        <v>0</v>
      </c>
      <c r="G259" s="2">
        <f t="shared" si="0"/>
        <v>342168.33072000003</v>
      </c>
      <c r="H259" s="2">
        <f t="shared" si="1"/>
        <v>0.1500000000091859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3829.86</v>
      </c>
      <c r="D260" s="1">
        <f>'PR-RAS'!E264</f>
        <v>7838.1</v>
      </c>
      <c r="E260" s="1">
        <v>0</v>
      </c>
      <c r="F260" s="1">
        <v>0</v>
      </c>
      <c r="G260" s="2">
        <f t="shared" si="0"/>
        <v>5052.0695400000004</v>
      </c>
      <c r="H260" s="2">
        <f t="shared" si="1"/>
        <v>0.24000000000023647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3829.86</v>
      </c>
      <c r="D261" s="1">
        <f>'PR-RAS'!E265</f>
        <v>7838.1</v>
      </c>
      <c r="E261" s="1">
        <v>0</v>
      </c>
      <c r="F261" s="1">
        <v>0</v>
      </c>
      <c r="G261" s="2">
        <f t="shared" si="0"/>
        <v>5071.5756000000001</v>
      </c>
      <c r="H261" s="2">
        <f t="shared" si="1"/>
        <v>0.24000000000023647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653363.89</v>
      </c>
      <c r="E269" s="1">
        <v>0</v>
      </c>
      <c r="F269" s="1">
        <v>0</v>
      </c>
      <c r="G269" s="2">
        <f t="shared" si="8"/>
        <v>350203.04504000006</v>
      </c>
      <c r="H269" s="2">
        <f t="shared" si="9"/>
        <v>0.10999999998603016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653363.89</v>
      </c>
      <c r="E270" s="1">
        <v>0</v>
      </c>
      <c r="F270" s="1">
        <v>0</v>
      </c>
      <c r="G270" s="2">
        <f t="shared" si="8"/>
        <v>351509.77282000001</v>
      </c>
      <c r="H270" s="2">
        <f t="shared" si="9"/>
        <v>0.10999999998603016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59991.64</v>
      </c>
      <c r="D285" s="1">
        <f>'PR-RAS'!E289</f>
        <v>719074.27</v>
      </c>
      <c r="E285" s="1">
        <v>0</v>
      </c>
      <c r="F285" s="1">
        <v>0</v>
      </c>
      <c r="G285" s="2">
        <f t="shared" si="8"/>
        <v>425471.81111999997</v>
      </c>
      <c r="H285" s="2">
        <f t="shared" si="9"/>
        <v>0.63000000001920853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80247.439999999988</v>
      </c>
      <c r="D286" s="1">
        <f>'PR-RAS'!E290</f>
        <v>0</v>
      </c>
      <c r="E286" s="1">
        <v>0</v>
      </c>
      <c r="F286" s="1">
        <v>0</v>
      </c>
      <c r="G286" s="2">
        <f t="shared" si="8"/>
        <v>22870.520399999994</v>
      </c>
      <c r="H286" s="2">
        <f t="shared" si="9"/>
        <v>0.43999999998777639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608804.85000000009</v>
      </c>
      <c r="E287" s="1">
        <v>0</v>
      </c>
      <c r="F287" s="1">
        <v>0</v>
      </c>
      <c r="G287" s="2">
        <f t="shared" si="8"/>
        <v>348236.37420000002</v>
      </c>
      <c r="H287" s="2">
        <f t="shared" si="9"/>
        <v>0.14999999990686774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240459.32</v>
      </c>
      <c r="D288" s="1">
        <f>'PR-RAS'!E292</f>
        <v>1070023.52</v>
      </c>
      <c r="E288" s="1">
        <v>0</v>
      </c>
      <c r="F288" s="1">
        <v>0</v>
      </c>
      <c r="G288" s="2">
        <f t="shared" si="8"/>
        <v>683205.32531999995</v>
      </c>
      <c r="H288" s="2">
        <f t="shared" si="9"/>
        <v>0.79999999998835847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2445.92</v>
      </c>
      <c r="D290" s="1">
        <f>'PR-RAS'!E294</f>
        <v>31725</v>
      </c>
      <c r="E290" s="1">
        <v>0</v>
      </c>
      <c r="F290" s="1">
        <v>0</v>
      </c>
      <c r="G290" s="2">
        <f t="shared" si="8"/>
        <v>19043.920879999998</v>
      </c>
      <c r="H290" s="2">
        <f t="shared" si="9"/>
        <v>7.999999999992724E-2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24205.22</v>
      </c>
      <c r="D291" s="1">
        <f>'PR-RAS'!E295</f>
        <v>1327.23</v>
      </c>
      <c r="E291" s="1">
        <v>0</v>
      </c>
      <c r="F291" s="1">
        <v>0</v>
      </c>
      <c r="G291" s="2">
        <f t="shared" si="8"/>
        <v>7789.3071999999993</v>
      </c>
      <c r="H291" s="2">
        <f t="shared" si="9"/>
        <v>0.45000000000118234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570.17999999999995</v>
      </c>
      <c r="D293" s="1">
        <f>'PR-RAS'!E298</f>
        <v>0</v>
      </c>
      <c r="E293" s="1">
        <v>0</v>
      </c>
      <c r="F293" s="1">
        <v>0</v>
      </c>
      <c r="G293" s="2">
        <f t="shared" si="8"/>
        <v>166.49255999999997</v>
      </c>
      <c r="H293" s="2">
        <f t="shared" si="9"/>
        <v>0.17999999999994998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570.17999999999995</v>
      </c>
      <c r="D294" s="1">
        <f>'PR-RAS'!E299</f>
        <v>0</v>
      </c>
      <c r="E294" s="1">
        <v>0</v>
      </c>
      <c r="F294" s="1">
        <v>0</v>
      </c>
      <c r="G294" s="2">
        <f t="shared" si="8"/>
        <v>167.06273999999996</v>
      </c>
      <c r="H294" s="2">
        <f t="shared" si="9"/>
        <v>0.17999999999994998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570.17999999999995</v>
      </c>
      <c r="D295" s="1">
        <f>'PR-RAS'!E300</f>
        <v>0</v>
      </c>
      <c r="E295" s="1">
        <v>0</v>
      </c>
      <c r="F295" s="1">
        <v>0</v>
      </c>
      <c r="G295" s="2">
        <f t="shared" si="8"/>
        <v>167.63291999999998</v>
      </c>
      <c r="H295" s="2">
        <f t="shared" si="9"/>
        <v>0.17999999999994998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570.17999999999995</v>
      </c>
      <c r="D296" s="1">
        <f>'PR-RAS'!E301</f>
        <v>0</v>
      </c>
      <c r="E296" s="1">
        <v>0</v>
      </c>
      <c r="F296" s="1">
        <v>0</v>
      </c>
      <c r="G296" s="2">
        <f t="shared" si="8"/>
        <v>168.20309999999998</v>
      </c>
      <c r="H296" s="2">
        <f t="shared" si="9"/>
        <v>0.17999999999994998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63032.38</v>
      </c>
      <c r="D345" s="1">
        <f>'PR-RAS'!E350</f>
        <v>22681.46</v>
      </c>
      <c r="E345" s="1">
        <v>0</v>
      </c>
      <c r="F345" s="1">
        <v>0</v>
      </c>
      <c r="G345" s="2">
        <f t="shared" si="8"/>
        <v>37287.983199999995</v>
      </c>
      <c r="H345" s="2">
        <f t="shared" si="9"/>
        <v>0.83999999999650754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8719.86</v>
      </c>
      <c r="D358" s="1">
        <f>'PR-RAS'!E363</f>
        <v>22681.46</v>
      </c>
      <c r="E358" s="1">
        <v>0</v>
      </c>
      <c r="F358" s="1">
        <v>0</v>
      </c>
      <c r="G358" s="2">
        <f t="shared" si="8"/>
        <v>19307.552459999999</v>
      </c>
      <c r="H358" s="2">
        <f t="shared" si="9"/>
        <v>0.59999999999854481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12727.25</v>
      </c>
      <c r="E359" s="1">
        <v>0</v>
      </c>
      <c r="F359" s="1">
        <v>0</v>
      </c>
      <c r="G359" s="2">
        <f t="shared" si="8"/>
        <v>9112.7109999999993</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9553.5</v>
      </c>
      <c r="E362" s="1">
        <v>0</v>
      </c>
      <c r="F362" s="1">
        <v>0</v>
      </c>
      <c r="G362" s="2">
        <f t="shared" si="8"/>
        <v>6897.6269999999995</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3173.75</v>
      </c>
      <c r="E363" s="1">
        <v>0</v>
      </c>
      <c r="F363" s="1">
        <v>0</v>
      </c>
      <c r="G363" s="2">
        <f t="shared" si="8"/>
        <v>2297.7950000000001</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5507.36</v>
      </c>
      <c r="D364" s="1">
        <f>'PR-RAS'!E369</f>
        <v>0</v>
      </c>
      <c r="E364" s="1">
        <v>0</v>
      </c>
      <c r="F364" s="1">
        <v>0</v>
      </c>
      <c r="G364" s="2">
        <f t="shared" si="8"/>
        <v>1999.1716799999999</v>
      </c>
      <c r="H364" s="2">
        <f t="shared" si="9"/>
        <v>0.35999999999967258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1170.3699999999999</v>
      </c>
      <c r="D365" s="1">
        <f>'PR-RAS'!E370</f>
        <v>0</v>
      </c>
      <c r="E365" s="1">
        <v>0</v>
      </c>
      <c r="F365" s="1">
        <v>0</v>
      </c>
      <c r="G365" s="2">
        <f t="shared" si="8"/>
        <v>426.01467999999994</v>
      </c>
      <c r="H365" s="2">
        <f t="shared" si="9"/>
        <v>0.36999999999989086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2475</v>
      </c>
      <c r="D370" s="1">
        <f>'PR-RAS'!E375</f>
        <v>0</v>
      </c>
      <c r="E370" s="1">
        <v>0</v>
      </c>
      <c r="F370" s="1">
        <v>0</v>
      </c>
      <c r="G370" s="2">
        <f t="shared" si="8"/>
        <v>913.27499999999998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1861.99</v>
      </c>
      <c r="D371" s="1">
        <f>'PR-RAS'!E376</f>
        <v>0</v>
      </c>
      <c r="E371" s="1">
        <v>0</v>
      </c>
      <c r="F371" s="1">
        <v>0</v>
      </c>
      <c r="G371" s="2">
        <f t="shared" si="8"/>
        <v>688.93629999999996</v>
      </c>
      <c r="H371" s="2">
        <f t="shared" si="9"/>
        <v>9.9999999999909051E-3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3212.5</v>
      </c>
      <c r="D386" s="1">
        <f>'PR-RAS'!E391</f>
        <v>9954.2099999999991</v>
      </c>
      <c r="E386" s="1">
        <v>0</v>
      </c>
      <c r="F386" s="1">
        <v>0</v>
      </c>
      <c r="G386" s="2">
        <f t="shared" si="8"/>
        <v>8901.5541999999987</v>
      </c>
      <c r="H386" s="2">
        <f t="shared" si="9"/>
        <v>0.70999999999912689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9954.2099999999991</v>
      </c>
      <c r="E389" s="1">
        <v>0</v>
      </c>
      <c r="F389" s="1">
        <v>0</v>
      </c>
      <c r="G389" s="2">
        <f t="shared" si="8"/>
        <v>7724.4669599999997</v>
      </c>
      <c r="H389" s="2">
        <f t="shared" si="9"/>
        <v>0.20999999999912689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3212.5</v>
      </c>
      <c r="D390" s="1">
        <f>'PR-RAS'!E395</f>
        <v>0</v>
      </c>
      <c r="E390" s="1">
        <v>0</v>
      </c>
      <c r="F390" s="1">
        <v>0</v>
      </c>
      <c r="G390" s="2">
        <f t="shared" si="8"/>
        <v>1249.6625000000001</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54312.52</v>
      </c>
      <c r="D397" s="1">
        <f>'PR-RAS'!E402</f>
        <v>0</v>
      </c>
      <c r="E397" s="1">
        <v>0</v>
      </c>
      <c r="F397" s="1">
        <v>0</v>
      </c>
      <c r="G397" s="2">
        <f t="shared" si="8"/>
        <v>21507.75792</v>
      </c>
      <c r="H397" s="2">
        <f t="shared" si="9"/>
        <v>0.48000000000320142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54312.52</v>
      </c>
      <c r="D398" s="1">
        <f>'PR-RAS'!E403</f>
        <v>0</v>
      </c>
      <c r="E398" s="1">
        <v>0</v>
      </c>
      <c r="F398" s="1">
        <v>0</v>
      </c>
      <c r="G398" s="2">
        <f t="shared" si="8"/>
        <v>21562.07044</v>
      </c>
      <c r="H398" s="2">
        <f t="shared" si="9"/>
        <v>0.48000000000320142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62462.2</v>
      </c>
      <c r="D403" s="1">
        <f>'PR-RAS'!E408</f>
        <v>22681.46</v>
      </c>
      <c r="E403" s="1">
        <v>0</v>
      </c>
      <c r="F403" s="1">
        <v>0</v>
      </c>
      <c r="G403" s="2">
        <f t="shared" si="8"/>
        <v>43345.698239999998</v>
      </c>
      <c r="H403" s="2">
        <f t="shared" si="9"/>
        <v>0.6599999999962165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144890.65</v>
      </c>
      <c r="D405" s="1">
        <f>'PR-RAS'!E410</f>
        <v>358712.62</v>
      </c>
      <c r="E405" s="1">
        <v>0</v>
      </c>
      <c r="F405" s="1">
        <v>0</v>
      </c>
      <c r="G405" s="2">
        <f t="shared" si="8"/>
        <v>348375.61956000002</v>
      </c>
      <c r="H405" s="2">
        <f t="shared" si="9"/>
        <v>0.73000000001047738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140809.25999999998</v>
      </c>
      <c r="D407" s="1">
        <f>'PR-RAS'!E412</f>
        <v>110269.41999999998</v>
      </c>
      <c r="E407" s="1">
        <v>0</v>
      </c>
      <c r="F407" s="1">
        <v>0</v>
      </c>
      <c r="G407" s="2">
        <f t="shared" si="8"/>
        <v>146707.32860000001</v>
      </c>
      <c r="H407" s="2">
        <f t="shared" si="9"/>
        <v>0.67999999996391125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123024.01999999999</v>
      </c>
      <c r="D408" s="1">
        <f>'PR-RAS'!E413</f>
        <v>741755.73</v>
      </c>
      <c r="E408" s="1">
        <v>0</v>
      </c>
      <c r="F408" s="1">
        <v>0</v>
      </c>
      <c r="G408" s="2">
        <f t="shared" si="8"/>
        <v>653859.94035999989</v>
      </c>
      <c r="H408" s="2">
        <f t="shared" si="9"/>
        <v>0.29000000000814907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17785.239999999991</v>
      </c>
      <c r="D409" s="1">
        <f>'PR-RAS'!E414</f>
        <v>0</v>
      </c>
      <c r="E409" s="1">
        <v>0</v>
      </c>
      <c r="F409" s="1">
        <v>0</v>
      </c>
      <c r="G409" s="2">
        <f t="shared" si="8"/>
        <v>7256.3779199999954</v>
      </c>
      <c r="H409" s="2">
        <f t="shared" si="9"/>
        <v>0.23999999999068677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631486.31000000006</v>
      </c>
      <c r="E410" s="1">
        <v>0</v>
      </c>
      <c r="F410" s="1">
        <v>0</v>
      </c>
      <c r="G410" s="2">
        <f t="shared" si="8"/>
        <v>516555.80158000003</v>
      </c>
      <c r="H410" s="2">
        <f t="shared" si="9"/>
        <v>0.31000000005587935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95568.670000000013</v>
      </c>
      <c r="D411" s="1">
        <f>'PR-RAS'!E416</f>
        <v>711310.9</v>
      </c>
      <c r="E411" s="1">
        <v>0</v>
      </c>
      <c r="F411" s="1">
        <v>0</v>
      </c>
      <c r="G411" s="2">
        <f t="shared" si="8"/>
        <v>622458.09269999992</v>
      </c>
      <c r="H411" s="2">
        <f t="shared" si="9"/>
        <v>0.42999999996391125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2445.92</v>
      </c>
      <c r="D413" s="1">
        <f>'PR-RAS'!E418</f>
        <v>31725</v>
      </c>
      <c r="E413" s="1">
        <v>0</v>
      </c>
      <c r="F413" s="1">
        <v>0</v>
      </c>
      <c r="G413" s="2">
        <f t="shared" si="8"/>
        <v>27149.119039999998</v>
      </c>
      <c r="H413" s="2">
        <f t="shared" si="9"/>
        <v>7.999999999992724E-2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111.04</v>
      </c>
      <c r="D522" s="1">
        <f>'PR-RAS'!E528</f>
        <v>88.6</v>
      </c>
      <c r="E522" s="1">
        <v>0</v>
      </c>
      <c r="F522" s="1">
        <v>0</v>
      </c>
      <c r="G522" s="2">
        <f t="shared" ref="G522:G809" si="10">(B522/1000)*(C522*1+D522*2)</f>
        <v>150.17304000000001</v>
      </c>
      <c r="H522" s="2">
        <f t="shared" ref="H522:H809" si="11">ABS(C522-ROUND(C522,0))+ABS(D522-ROUND(D522,0))</f>
        <v>0.44000000000001194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111.04</v>
      </c>
      <c r="D587" s="1">
        <f>'PR-RAS'!E593</f>
        <v>88.6</v>
      </c>
      <c r="E587" s="1">
        <v>0</v>
      </c>
      <c r="F587" s="1">
        <v>0</v>
      </c>
      <c r="G587" s="2">
        <f t="shared" si="10"/>
        <v>168.90863999999999</v>
      </c>
      <c r="H587" s="2">
        <f t="shared" si="11"/>
        <v>0.44000000000001194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111.04</v>
      </c>
      <c r="D611" s="1">
        <f>'PR-RAS'!E617</f>
        <v>88.6</v>
      </c>
      <c r="E611" s="1">
        <v>0</v>
      </c>
      <c r="F611" s="1">
        <v>0</v>
      </c>
      <c r="G611" s="2">
        <f t="shared" si="10"/>
        <v>175.82640000000001</v>
      </c>
      <c r="H611" s="2">
        <f t="shared" si="11"/>
        <v>0.44000000000001194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111.04</v>
      </c>
      <c r="D612" s="1">
        <f>'PR-RAS'!E618</f>
        <v>88.6</v>
      </c>
      <c r="E612" s="1">
        <v>0</v>
      </c>
      <c r="F612" s="1">
        <v>0</v>
      </c>
      <c r="G612" s="2">
        <f t="shared" si="10"/>
        <v>176.11464000000001</v>
      </c>
      <c r="H612" s="2">
        <f t="shared" si="11"/>
        <v>0.44000000000001194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111.04</v>
      </c>
      <c r="D630" s="1">
        <f>'PR-RAS'!E636</f>
        <v>88.6</v>
      </c>
      <c r="E630" s="1">
        <v>0</v>
      </c>
      <c r="F630" s="1">
        <v>0</v>
      </c>
      <c r="G630" s="2">
        <f t="shared" si="10"/>
        <v>181.30296000000001</v>
      </c>
      <c r="H630" s="2">
        <f t="shared" si="11"/>
        <v>0.44000000000001194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83.28</v>
      </c>
      <c r="D631" s="1">
        <f>'PR-RAS'!E637</f>
        <v>88.6</v>
      </c>
      <c r="E631" s="1">
        <v>0</v>
      </c>
      <c r="F631" s="1">
        <v>0</v>
      </c>
      <c r="G631" s="2">
        <f t="shared" si="10"/>
        <v>164.10240000000002</v>
      </c>
      <c r="H631" s="2">
        <f t="shared" si="11"/>
        <v>0.68000000000000682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140809.25999999998</v>
      </c>
      <c r="D633" s="1">
        <f>'PR-RAS'!E639</f>
        <v>110269.41999999998</v>
      </c>
      <c r="E633" s="1">
        <v>0</v>
      </c>
      <c r="F633" s="1">
        <v>0</v>
      </c>
      <c r="G633" s="2">
        <f t="shared" si="10"/>
        <v>228371.99919999999</v>
      </c>
      <c r="H633" s="2">
        <f t="shared" si="11"/>
        <v>0.67999999996391125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123135.05999999998</v>
      </c>
      <c r="D634" s="1">
        <f>'PR-RAS'!E640</f>
        <v>741844.33</v>
      </c>
      <c r="E634" s="1">
        <v>0</v>
      </c>
      <c r="F634" s="1">
        <v>0</v>
      </c>
      <c r="G634" s="2">
        <f t="shared" si="10"/>
        <v>1017119.41476</v>
      </c>
      <c r="H634" s="2">
        <f t="shared" si="11"/>
        <v>0.38999999994121026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17674.199999999997</v>
      </c>
      <c r="D635" s="1">
        <f>'PR-RAS'!E641</f>
        <v>0</v>
      </c>
      <c r="E635" s="1">
        <v>0</v>
      </c>
      <c r="F635" s="1">
        <v>0</v>
      </c>
      <c r="G635" s="2">
        <f t="shared" si="10"/>
        <v>11205.442799999999</v>
      </c>
      <c r="H635" s="2">
        <f t="shared" si="11"/>
        <v>0.19999999999708962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631574.90999999992</v>
      </c>
      <c r="E636" s="1">
        <v>0</v>
      </c>
      <c r="F636" s="1">
        <v>0</v>
      </c>
      <c r="G636" s="2">
        <f t="shared" si="10"/>
        <v>802100.13569999987</v>
      </c>
      <c r="H636" s="2">
        <f t="shared" si="11"/>
        <v>9.0000000083819032E-2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95651.950000000012</v>
      </c>
      <c r="D637" s="1">
        <f>'PR-RAS'!E643</f>
        <v>711399.5</v>
      </c>
      <c r="E637" s="1">
        <v>0</v>
      </c>
      <c r="F637" s="1">
        <v>0</v>
      </c>
      <c r="G637" s="2">
        <f t="shared" si="10"/>
        <v>965734.80420000001</v>
      </c>
      <c r="H637" s="2">
        <f t="shared" si="11"/>
        <v>0.54999999998835847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113326.15000000001</v>
      </c>
      <c r="D639" s="1">
        <f>'PR-RAS'!E645</f>
        <v>79824.590000000084</v>
      </c>
      <c r="E639" s="1">
        <v>0</v>
      </c>
      <c r="F639" s="1">
        <v>0</v>
      </c>
      <c r="G639" s="2">
        <f t="shared" si="10"/>
        <v>174158.26054000013</v>
      </c>
      <c r="H639" s="2">
        <f t="shared" si="11"/>
        <v>0.55999999992491212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171651.34</v>
      </c>
      <c r="D642" s="1">
        <f>'PR-RAS'!E649</f>
        <v>774749.46</v>
      </c>
      <c r="E642" s="1">
        <v>0</v>
      </c>
      <c r="F642" s="1">
        <v>0</v>
      </c>
      <c r="G642" s="2">
        <f t="shared" si="10"/>
        <v>1103257.31666</v>
      </c>
      <c r="H642" s="2">
        <f t="shared" si="11"/>
        <v>0.79999999995925464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144420.01999999999</v>
      </c>
      <c r="D643" s="1">
        <f>'PR-RAS'!E650</f>
        <v>1552097.61</v>
      </c>
      <c r="E643" s="1">
        <v>0</v>
      </c>
      <c r="F643" s="1">
        <v>0</v>
      </c>
      <c r="G643" s="2">
        <f t="shared" si="10"/>
        <v>2085610.9840800001</v>
      </c>
      <c r="H643" s="2">
        <f t="shared" si="11"/>
        <v>0.40999999988707714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190415.55</v>
      </c>
      <c r="D644" s="1">
        <f>'PR-RAS'!E651</f>
        <v>2237251.81</v>
      </c>
      <c r="E644" s="1">
        <v>0</v>
      </c>
      <c r="F644" s="1">
        <v>0</v>
      </c>
      <c r="G644" s="2">
        <f t="shared" si="10"/>
        <v>2999543.0263100001</v>
      </c>
      <c r="H644" s="2">
        <f t="shared" si="11"/>
        <v>0.63999999995576218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125655.81</v>
      </c>
      <c r="D645" s="1">
        <f>'PR-RAS'!E652</f>
        <v>89595.260000000242</v>
      </c>
      <c r="E645" s="1">
        <v>0</v>
      </c>
      <c r="F645" s="1">
        <v>0</v>
      </c>
      <c r="G645" s="2">
        <f t="shared" si="10"/>
        <v>196321.03652000031</v>
      </c>
      <c r="H645" s="2">
        <f t="shared" si="11"/>
        <v>0.45000000024447218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26970.560000000001</v>
      </c>
      <c r="D654" s="1">
        <f>'PR-RAS'!E661</f>
        <v>26613.96</v>
      </c>
      <c r="E654" s="1">
        <v>0</v>
      </c>
      <c r="F654" s="1">
        <v>0</v>
      </c>
      <c r="G654" s="2">
        <f t="shared" si="10"/>
        <v>52369.60744</v>
      </c>
      <c r="H654" s="2">
        <f t="shared" si="11"/>
        <v>0.47999999999956344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41916.089999999997</v>
      </c>
      <c r="D658" s="1">
        <f>'PR-RAS'!E665</f>
        <v>0</v>
      </c>
      <c r="E658" s="1">
        <v>0</v>
      </c>
      <c r="F658" s="1">
        <v>0</v>
      </c>
      <c r="G658" s="2">
        <f t="shared" si="10"/>
        <v>27538.87113</v>
      </c>
      <c r="H658" s="2">
        <f t="shared" si="11"/>
        <v>8.999999999650754E-2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1215.2</v>
      </c>
      <c r="D711" s="1">
        <f>'PR-RAS'!E718</f>
        <v>1135.2</v>
      </c>
      <c r="E711" s="1">
        <v>0</v>
      </c>
      <c r="F711" s="1">
        <v>0</v>
      </c>
      <c r="G711" s="2">
        <f t="shared" si="10"/>
        <v>2474.7760000000003</v>
      </c>
      <c r="H711" s="2">
        <f t="shared" si="11"/>
        <v>0.40000000000009095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601.98</v>
      </c>
      <c r="D715" s="1">
        <f>'PR-RAS'!E722</f>
        <v>1375.39</v>
      </c>
      <c r="E715" s="1">
        <v>0</v>
      </c>
      <c r="F715" s="1">
        <v>0</v>
      </c>
      <c r="G715" s="2">
        <f t="shared" si="10"/>
        <v>2393.8706400000001</v>
      </c>
      <c r="H715" s="2">
        <f t="shared" si="11"/>
        <v>0.41000000000008185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265.45</v>
      </c>
      <c r="E809" s="1">
        <v>0</v>
      </c>
      <c r="F809" s="1">
        <v>0</v>
      </c>
      <c r="G809" s="2">
        <f t="shared" si="10"/>
        <v>428.96719999999999</v>
      </c>
      <c r="H809" s="2">
        <f t="shared" si="11"/>
        <v>0.44999999999998863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2787.15</v>
      </c>
      <c r="D812" s="1">
        <f>'PR-RAS'!E819</f>
        <v>3716.2</v>
      </c>
      <c r="E812" s="1">
        <v>0</v>
      </c>
      <c r="F812" s="1">
        <v>0</v>
      </c>
      <c r="G812" s="2">
        <f t="shared" si="18"/>
        <v>8288.0550500000008</v>
      </c>
      <c r="H812" s="2">
        <f t="shared" si="19"/>
        <v>0.34999999999990905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730</v>
      </c>
      <c r="E814" s="1">
        <v>0</v>
      </c>
      <c r="F814" s="1">
        <v>0</v>
      </c>
      <c r="G814" s="2">
        <f t="shared" si="18"/>
        <v>1186.98</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1512.4</v>
      </c>
      <c r="D816" s="1">
        <f>'PR-RAS'!E823</f>
        <v>3060</v>
      </c>
      <c r="E816" s="1">
        <v>0</v>
      </c>
      <c r="F816" s="1">
        <v>0</v>
      </c>
      <c r="G816" s="2">
        <f t="shared" si="18"/>
        <v>6220.405999999999</v>
      </c>
      <c r="H816" s="2">
        <f t="shared" si="19"/>
        <v>0.40000000000009095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1523.28</v>
      </c>
      <c r="D817" s="1">
        <f>'PR-RAS'!E824</f>
        <v>971.02</v>
      </c>
      <c r="E817" s="1">
        <v>0</v>
      </c>
      <c r="F817" s="1">
        <v>0</v>
      </c>
      <c r="G817" s="2">
        <f t="shared" si="18"/>
        <v>2827.7011199999997</v>
      </c>
      <c r="H817" s="2">
        <f t="shared" si="19"/>
        <v>0.29999999999995453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111.04</v>
      </c>
      <c r="D961" s="1">
        <f>'PR-RAS'!E968</f>
        <v>88.6</v>
      </c>
      <c r="E961" s="1">
        <v>0</v>
      </c>
      <c r="F961" s="1">
        <v>0</v>
      </c>
      <c r="G961" s="2">
        <f t="shared" si="18"/>
        <v>276.71039999999999</v>
      </c>
      <c r="H961" s="2">
        <f t="shared" si="19"/>
        <v>0.44000000000001194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65539.58</v>
      </c>
      <c r="D1480" s="6"/>
      <c r="E1480" s="6">
        <v>0</v>
      </c>
      <c r="F1480" s="6">
        <v>0</v>
      </c>
      <c r="G1480" s="7">
        <f t="shared" ref="G1480:G1580" si="34">B1480/1000*C1480</f>
        <v>65.539580000000001</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742374.23999999987</v>
      </c>
      <c r="D1481" s="1">
        <v>0</v>
      </c>
      <c r="E1481" s="1">
        <v>0</v>
      </c>
      <c r="F1481" s="1">
        <v>0</v>
      </c>
      <c r="G1481" s="2">
        <f t="shared" si="34"/>
        <v>1484.7484799999997</v>
      </c>
      <c r="H1481" s="2">
        <f t="shared" si="35"/>
        <v>0.23999999987427145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719604.17999999993</v>
      </c>
      <c r="D1483" s="1">
        <v>0</v>
      </c>
      <c r="E1483" s="1">
        <v>0</v>
      </c>
      <c r="F1483" s="1">
        <v>0</v>
      </c>
      <c r="G1483" s="2">
        <f t="shared" si="34"/>
        <v>2878.4167199999997</v>
      </c>
      <c r="H1483" s="2">
        <f t="shared" si="35"/>
        <v>0.17999999993480742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20868.27</v>
      </c>
      <c r="D1484" s="1">
        <v>0</v>
      </c>
      <c r="E1484" s="1">
        <v>0</v>
      </c>
      <c r="F1484" s="1">
        <v>0</v>
      </c>
      <c r="G1484" s="2">
        <f t="shared" si="34"/>
        <v>104.34135000000001</v>
      </c>
      <c r="H1484" s="2">
        <f t="shared" si="35"/>
        <v>0.27000000000043656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26506.63</v>
      </c>
      <c r="D1485" s="1">
        <v>0</v>
      </c>
      <c r="E1485" s="1">
        <v>0</v>
      </c>
      <c r="F1485" s="1">
        <v>0</v>
      </c>
      <c r="G1485" s="2">
        <f t="shared" si="34"/>
        <v>159.03978000000001</v>
      </c>
      <c r="H1485" s="2">
        <f t="shared" si="35"/>
        <v>0.36999999999898137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975.88</v>
      </c>
      <c r="D1486" s="1">
        <v>0</v>
      </c>
      <c r="E1486" s="1">
        <v>0</v>
      </c>
      <c r="F1486" s="1">
        <v>0</v>
      </c>
      <c r="G1486" s="2">
        <f t="shared" si="34"/>
        <v>6.8311599999999997</v>
      </c>
      <c r="H1486" s="2">
        <f t="shared" si="35"/>
        <v>0.12000000000000455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8742.67</v>
      </c>
      <c r="D1489" s="1">
        <v>0</v>
      </c>
      <c r="E1489" s="1">
        <v>0</v>
      </c>
      <c r="F1489" s="1">
        <v>0</v>
      </c>
      <c r="G1489" s="2">
        <f t="shared" si="34"/>
        <v>87.426699999999997</v>
      </c>
      <c r="H1489" s="2">
        <f t="shared" si="35"/>
        <v>0.32999999999992724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653363.89</v>
      </c>
      <c r="D1490" s="1">
        <v>0</v>
      </c>
      <c r="E1490" s="1">
        <v>0</v>
      </c>
      <c r="F1490" s="1">
        <v>0</v>
      </c>
      <c r="G1490" s="2">
        <f t="shared" si="34"/>
        <v>7187.0027899999995</v>
      </c>
      <c r="H1490" s="2">
        <f t="shared" si="35"/>
        <v>0.10999999998603016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9146.84</v>
      </c>
      <c r="D1491" s="1">
        <v>0</v>
      </c>
      <c r="E1491" s="1">
        <v>0</v>
      </c>
      <c r="F1491" s="1">
        <v>0</v>
      </c>
      <c r="G1491" s="2">
        <f t="shared" si="34"/>
        <v>109.76208</v>
      </c>
      <c r="H1491" s="2">
        <f t="shared" si="35"/>
        <v>0.15999999999985448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22681.46</v>
      </c>
      <c r="D1492" s="1">
        <v>0</v>
      </c>
      <c r="E1492" s="1">
        <v>0</v>
      </c>
      <c r="F1492" s="1">
        <v>0</v>
      </c>
      <c r="G1492" s="2">
        <f t="shared" si="34"/>
        <v>294.85897999999997</v>
      </c>
      <c r="H1492" s="2">
        <f t="shared" si="35"/>
        <v>0.45999999999912689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88.6</v>
      </c>
      <c r="D1493" s="1">
        <v>0</v>
      </c>
      <c r="E1493" s="1">
        <v>0</v>
      </c>
      <c r="F1493" s="1">
        <v>0</v>
      </c>
      <c r="G1493" s="2">
        <f t="shared" si="34"/>
        <v>1.2403999999999999</v>
      </c>
      <c r="H1493" s="2">
        <f t="shared" si="35"/>
        <v>0.40000000000000568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88.6</v>
      </c>
      <c r="D1497" s="1">
        <v>0</v>
      </c>
      <c r="E1497" s="1">
        <v>0</v>
      </c>
      <c r="F1497" s="1">
        <v>0</v>
      </c>
      <c r="G1497" s="2">
        <f t="shared" si="34"/>
        <v>1.5947999999999998</v>
      </c>
      <c r="H1497" s="2">
        <f t="shared" si="35"/>
        <v>0.40000000000000568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795667.24999999988</v>
      </c>
      <c r="D1499" s="1">
        <v>0</v>
      </c>
      <c r="E1499" s="1">
        <v>0</v>
      </c>
      <c r="F1499" s="1">
        <v>0</v>
      </c>
      <c r="G1499" s="2">
        <f t="shared" si="34"/>
        <v>15913.344999999998</v>
      </c>
      <c r="H1499" s="2">
        <f t="shared" si="35"/>
        <v>0.24999999988358468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715929.59</v>
      </c>
      <c r="D1501" s="1">
        <v>0</v>
      </c>
      <c r="E1501" s="1">
        <v>0</v>
      </c>
      <c r="F1501" s="1">
        <v>0</v>
      </c>
      <c r="G1501" s="2">
        <f t="shared" si="34"/>
        <v>15750.450979999998</v>
      </c>
      <c r="H1501" s="2">
        <f t="shared" si="35"/>
        <v>0.41000000003259629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19949.830000000002</v>
      </c>
      <c r="D1502" s="1">
        <v>0</v>
      </c>
      <c r="E1502" s="1">
        <v>0</v>
      </c>
      <c r="F1502" s="1">
        <v>0</v>
      </c>
      <c r="G1502" s="2">
        <f t="shared" si="34"/>
        <v>458.84609000000006</v>
      </c>
      <c r="H1502" s="2">
        <f t="shared" si="35"/>
        <v>0.16999999999825377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24918.49</v>
      </c>
      <c r="D1503" s="1">
        <v>0</v>
      </c>
      <c r="E1503" s="1">
        <v>0</v>
      </c>
      <c r="F1503" s="1">
        <v>0</v>
      </c>
      <c r="G1503" s="2">
        <f t="shared" si="34"/>
        <v>598.04376000000002</v>
      </c>
      <c r="H1503" s="2">
        <f t="shared" si="35"/>
        <v>0.49000000000160071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908.32</v>
      </c>
      <c r="D1504" s="1">
        <v>0</v>
      </c>
      <c r="E1504" s="1">
        <v>0</v>
      </c>
      <c r="F1504" s="1">
        <v>0</v>
      </c>
      <c r="G1504" s="2">
        <f t="shared" si="34"/>
        <v>22.708000000000002</v>
      </c>
      <c r="H1504" s="2">
        <f t="shared" si="35"/>
        <v>0.32000000000005002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8477.2199999999993</v>
      </c>
      <c r="D1507" s="1">
        <v>0</v>
      </c>
      <c r="E1507" s="1">
        <v>0</v>
      </c>
      <c r="F1507" s="1">
        <v>0</v>
      </c>
      <c r="G1507" s="2">
        <f t="shared" si="34"/>
        <v>237.36215999999999</v>
      </c>
      <c r="H1507" s="2">
        <f t="shared" si="35"/>
        <v>0.21999999999934516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653363.89</v>
      </c>
      <c r="D1508" s="1">
        <v>0</v>
      </c>
      <c r="E1508" s="1">
        <v>0</v>
      </c>
      <c r="F1508" s="1">
        <v>0</v>
      </c>
      <c r="G1508" s="2">
        <f t="shared" si="34"/>
        <v>18947.552810000001</v>
      </c>
      <c r="H1508" s="2">
        <f t="shared" si="35"/>
        <v>0.10999999998603016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8311.84</v>
      </c>
      <c r="D1509" s="1">
        <v>0</v>
      </c>
      <c r="E1509" s="1">
        <v>0</v>
      </c>
      <c r="F1509" s="1">
        <v>0</v>
      </c>
      <c r="G1509" s="2">
        <f t="shared" si="34"/>
        <v>249.3552</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79649.06</v>
      </c>
      <c r="D1510" s="1">
        <v>0</v>
      </c>
      <c r="E1510" s="1">
        <v>0</v>
      </c>
      <c r="F1510" s="1">
        <v>0</v>
      </c>
      <c r="G1510" s="2">
        <f t="shared" si="34"/>
        <v>2469.12086</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88.6</v>
      </c>
      <c r="D1511" s="1">
        <v>0</v>
      </c>
      <c r="E1511" s="1">
        <v>0</v>
      </c>
      <c r="F1511" s="1">
        <v>0</v>
      </c>
      <c r="G1511" s="2">
        <f t="shared" si="34"/>
        <v>2.8351999999999999</v>
      </c>
      <c r="H1511" s="2">
        <f t="shared" si="35"/>
        <v>0.40000000000000568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88.6</v>
      </c>
      <c r="D1515" s="1">
        <v>0</v>
      </c>
      <c r="E1515" s="1">
        <v>0</v>
      </c>
      <c r="F1515" s="1">
        <v>0</v>
      </c>
      <c r="G1515" s="2">
        <f t="shared" si="34"/>
        <v>3.1895999999999995</v>
      </c>
      <c r="H1515" s="2">
        <f t="shared" si="35"/>
        <v>0.40000000000000568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12246.569999999949</v>
      </c>
      <c r="D1517" s="1">
        <v>0</v>
      </c>
      <c r="E1517" s="1">
        <v>0</v>
      </c>
      <c r="F1517" s="1">
        <v>0</v>
      </c>
      <c r="G1517" s="2">
        <f t="shared" si="34"/>
        <v>465.36965999999802</v>
      </c>
      <c r="H1517" s="2">
        <f t="shared" si="35"/>
        <v>0.43000000005122274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12246.57</v>
      </c>
      <c r="D1576" s="1">
        <v>0</v>
      </c>
      <c r="E1576" s="1">
        <v>0</v>
      </c>
      <c r="F1576" s="1">
        <v>0</v>
      </c>
      <c r="G1576" s="2">
        <f t="shared" si="34"/>
        <v>1187.9172900000001</v>
      </c>
      <c r="H1576" s="2">
        <f t="shared" si="35"/>
        <v>0.43000000000029104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12246.57</v>
      </c>
      <c r="D1578" s="1">
        <v>0</v>
      </c>
      <c r="E1578" s="1">
        <v>0</v>
      </c>
      <c r="F1578" s="1">
        <v>0</v>
      </c>
      <c r="G1578" s="2">
        <f t="shared" si="34"/>
        <v>1212.4104300000001</v>
      </c>
      <c r="H1578" s="2">
        <f t="shared" si="35"/>
        <v>0.43000000000029104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t="str">
        <f>OBVEZE!D104</f>
        <v>&lt;</v>
      </c>
      <c r="D1579" s="1">
        <v>0</v>
      </c>
      <c r="E1579" s="1">
        <v>0</v>
      </c>
      <c r="F1579" s="1">
        <v>0</v>
      </c>
      <c r="G1579" s="2" t="e">
        <f t="shared" si="34"/>
        <v>#VALUE!</v>
      </c>
      <c r="H1579" s="2" t="e">
        <f t="shared" si="35"/>
        <v>#VALUE!</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27521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140239.07999999999</v>
      </c>
      <c r="I16" s="170">
        <f>'PR-RAS'!E6</f>
        <v>110269.41999999998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59991.64</v>
      </c>
      <c r="I17" s="170">
        <f>'PR-RAS'!E151</f>
        <v>719074.27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113326.15000000001</v>
      </c>
      <c r="I18" s="170">
        <f>'PR-RAS'!E645</f>
        <v>79824.590000000084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65539.58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12246.569999999949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12246.57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5" zoomScaleNormal="100" workbookViewId="0">
      <selection activeCell="E13" sqref="E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140239.07999999999</v>
      </c>
      <c r="E6" s="51">
        <f>E7+E44+E50+E82+E106+E124+E133+E139</f>
        <v>110269.41999999998</v>
      </c>
      <c r="F6" s="52">
        <f t="shared" ref="F6:F131" si="0">IF(D6&lt;&gt;0,IF(E6/D6&gt;=100,"&gt;&gt;100",E6/D6*100),"-")</f>
        <v>78.629594546684132</v>
      </c>
    </row>
    <row r="7" spans="1:25" ht="12.75" customHeight="1" x14ac:dyDescent="0.2">
      <c r="A7" s="53">
        <v>61</v>
      </c>
      <c r="B7" s="294" t="s">
        <v>60</v>
      </c>
      <c r="C7" s="50" t="s">
        <v>61</v>
      </c>
      <c r="D7" s="51">
        <f t="shared" ref="D7:E7" si="1">D8+D17+D23+D29+D37+D40</f>
        <v>58352.44999999999</v>
      </c>
      <c r="E7" s="51">
        <f t="shared" si="1"/>
        <v>72227.399999999994</v>
      </c>
      <c r="F7" s="52">
        <f t="shared" si="0"/>
        <v>123.77783623481106</v>
      </c>
    </row>
    <row r="8" spans="1:25" ht="12.75" customHeight="1" x14ac:dyDescent="0.2">
      <c r="A8" s="53">
        <v>611</v>
      </c>
      <c r="B8" s="85" t="s">
        <v>62</v>
      </c>
      <c r="C8" s="50" t="s">
        <v>63</v>
      </c>
      <c r="D8" s="51">
        <f t="shared" ref="D8:E8" si="2">SUM(D9:D14)-D15-D16</f>
        <v>41630.539999999994</v>
      </c>
      <c r="E8" s="51">
        <f t="shared" si="2"/>
        <v>62714.76</v>
      </c>
      <c r="F8" s="52">
        <f t="shared" si="0"/>
        <v>150.64604014264532</v>
      </c>
    </row>
    <row r="9" spans="1:25" ht="12.75" customHeight="1" x14ac:dyDescent="0.2">
      <c r="A9" s="53">
        <v>6111</v>
      </c>
      <c r="B9" s="85" t="s">
        <v>64</v>
      </c>
      <c r="C9" s="50" t="s">
        <v>65</v>
      </c>
      <c r="D9" s="242">
        <v>30339.26</v>
      </c>
      <c r="E9" s="242">
        <v>33177.79</v>
      </c>
      <c r="F9" s="52">
        <f t="shared" si="0"/>
        <v>109.35596319752032</v>
      </c>
    </row>
    <row r="10" spans="1:25" ht="12.75" customHeight="1" x14ac:dyDescent="0.2">
      <c r="A10" s="53">
        <v>6112</v>
      </c>
      <c r="B10" s="85" t="s">
        <v>66</v>
      </c>
      <c r="C10" s="50" t="s">
        <v>67</v>
      </c>
      <c r="D10" s="242">
        <v>6418.12</v>
      </c>
      <c r="E10" s="242">
        <v>5858.55</v>
      </c>
      <c r="F10" s="52">
        <f t="shared" si="0"/>
        <v>91.281403276972071</v>
      </c>
    </row>
    <row r="11" spans="1:25" ht="12.75" customHeight="1" x14ac:dyDescent="0.2">
      <c r="A11" s="53">
        <v>6113</v>
      </c>
      <c r="B11" s="85" t="s">
        <v>68</v>
      </c>
      <c r="C11" s="50" t="s">
        <v>69</v>
      </c>
      <c r="D11" s="242">
        <v>4253.38</v>
      </c>
      <c r="E11" s="242">
        <v>1669.28</v>
      </c>
      <c r="F11" s="52">
        <f t="shared" si="0"/>
        <v>39.24596438597068</v>
      </c>
    </row>
    <row r="12" spans="1:25" ht="12.75" customHeight="1" x14ac:dyDescent="0.2">
      <c r="A12" s="53">
        <v>6114</v>
      </c>
      <c r="B12" s="85" t="s">
        <v>70</v>
      </c>
      <c r="C12" s="50" t="s">
        <v>71</v>
      </c>
      <c r="D12" s="242">
        <v>619.78</v>
      </c>
      <c r="E12" s="242">
        <v>22009.14</v>
      </c>
      <c r="F12" s="52">
        <f t="shared" si="0"/>
        <v>3551.1213656458744</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14846.599999999999</v>
      </c>
      <c r="E23" s="51">
        <f t="shared" si="4"/>
        <v>8194.94</v>
      </c>
      <c r="F23" s="52">
        <f t="shared" si="0"/>
        <v>55.197418937669241</v>
      </c>
    </row>
    <row r="24" spans="1:6" ht="12.75" customHeight="1" x14ac:dyDescent="0.2">
      <c r="A24" s="53">
        <v>6131</v>
      </c>
      <c r="B24" s="85" t="s">
        <v>94</v>
      </c>
      <c r="C24" s="50" t="s">
        <v>95</v>
      </c>
      <c r="D24" s="242">
        <v>1791.63</v>
      </c>
      <c r="E24" s="242">
        <v>1733.86</v>
      </c>
      <c r="F24" s="52">
        <f t="shared" si="0"/>
        <v>96.775561918476456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13054.97</v>
      </c>
      <c r="E27" s="242">
        <v>6461.08</v>
      </c>
      <c r="F27" s="52">
        <f t="shared" si="0"/>
        <v>49.491343143645679</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1875.31</v>
      </c>
      <c r="E29" s="51">
        <f t="shared" si="5"/>
        <v>1317.7</v>
      </c>
      <c r="F29" s="52">
        <f t="shared" si="0"/>
        <v>70.265716068276717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1875.31</v>
      </c>
      <c r="E31" s="242">
        <v>1317.7</v>
      </c>
      <c r="F31" s="52">
        <f t="shared" si="0"/>
        <v>70.265716068276717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68886.649999999994</v>
      </c>
      <c r="E50" s="51">
        <f>E51+E54+E59+E62+E65+E68+E71+E74+E77</f>
        <v>26613.96</v>
      </c>
      <c r="F50" s="52">
        <f t="shared" si="0"/>
        <v>38.634423360694711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68886.649999999994</v>
      </c>
      <c r="E59" s="51">
        <f t="shared" si="12"/>
        <v>26613.96</v>
      </c>
      <c r="F59" s="52">
        <f t="shared" si="0"/>
        <v>38.634423360694711</v>
      </c>
    </row>
    <row r="60" spans="1:6" ht="24" x14ac:dyDescent="0.2">
      <c r="A60" s="53">
        <v>6331</v>
      </c>
      <c r="B60" s="86" t="s">
        <v>166</v>
      </c>
      <c r="C60" s="50" t="s">
        <v>167</v>
      </c>
      <c r="D60" s="242">
        <v>26970.560000000001</v>
      </c>
      <c r="E60" s="242">
        <v>26613.96</v>
      </c>
      <c r="F60" s="52">
        <f t="shared" si="0"/>
        <v>98.677817590735955</v>
      </c>
    </row>
    <row r="61" spans="1:6" ht="24" x14ac:dyDescent="0.2">
      <c r="A61" s="53">
        <v>6332</v>
      </c>
      <c r="B61" s="86" t="s">
        <v>168</v>
      </c>
      <c r="C61" s="50" t="s">
        <v>169</v>
      </c>
      <c r="D61" s="242">
        <v>41916.089999999997</v>
      </c>
      <c r="E61" s="242"/>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370.52</v>
      </c>
      <c r="E82" s="51">
        <f t="shared" si="19"/>
        <v>191.26</v>
      </c>
      <c r="F82" s="52">
        <f t="shared" si="0"/>
        <v>51.619345784303135</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370.52</v>
      </c>
      <c r="E91" s="51">
        <f t="shared" si="21"/>
        <v>191.26</v>
      </c>
      <c r="F91" s="52">
        <f t="shared" si="0"/>
        <v>51.619345784303135</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370.52</v>
      </c>
      <c r="E93" s="242">
        <v>191.26</v>
      </c>
      <c r="F93" s="52">
        <f t="shared" si="0"/>
        <v>51.619345784303135</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12629.46</v>
      </c>
      <c r="E106" s="51">
        <f t="shared" si="23"/>
        <v>11236.8</v>
      </c>
      <c r="F106" s="52">
        <f t="shared" si="0"/>
        <v>88.972925208203677</v>
      </c>
    </row>
    <row r="107" spans="1:6" ht="12.75" customHeight="1" x14ac:dyDescent="0.2">
      <c r="A107" s="53">
        <v>651</v>
      </c>
      <c r="B107" s="85" t="s">
        <v>260</v>
      </c>
      <c r="C107" s="50" t="s">
        <v>261</v>
      </c>
      <c r="D107" s="51">
        <f t="shared" ref="D107:E107" si="24">SUM(D108:D111)</f>
        <v>113.35</v>
      </c>
      <c r="E107" s="51">
        <f t="shared" si="24"/>
        <v>88</v>
      </c>
      <c r="F107" s="52">
        <f t="shared" si="0"/>
        <v>77.635641817379792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113.35</v>
      </c>
      <c r="E111" s="242">
        <v>88</v>
      </c>
      <c r="F111" s="52">
        <f t="shared" si="0"/>
        <v>77.635641817379792</v>
      </c>
    </row>
    <row r="112" spans="1:6" ht="12.75" customHeight="1" x14ac:dyDescent="0.2">
      <c r="A112" s="53">
        <v>652</v>
      </c>
      <c r="B112" s="85" t="s">
        <v>270</v>
      </c>
      <c r="C112" s="50" t="s">
        <v>271</v>
      </c>
      <c r="D112" s="51">
        <f t="shared" ref="D112:E112" si="25">SUM(D113:D119)</f>
        <v>6189.7699999999995</v>
      </c>
      <c r="E112" s="51">
        <f t="shared" si="25"/>
        <v>4733.24</v>
      </c>
      <c r="F112" s="52">
        <f t="shared" si="0"/>
        <v>76.468754089408819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0.36</v>
      </c>
      <c r="E114" s="242"/>
      <c r="F114" s="52">
        <f t="shared" si="0"/>
        <v>0</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6189.41</v>
      </c>
      <c r="E117" s="242">
        <v>4733.24</v>
      </c>
      <c r="F117" s="52">
        <f t="shared" si="0"/>
        <v>76.47320180760363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6326.34</v>
      </c>
      <c r="E120" s="51">
        <f t="shared" si="26"/>
        <v>6415.56</v>
      </c>
      <c r="F120" s="52">
        <f t="shared" si="0"/>
        <v>101.41029410369977</v>
      </c>
    </row>
    <row r="121" spans="1:6" ht="12.75" customHeight="1" x14ac:dyDescent="0.2">
      <c r="A121" s="53">
        <v>6531</v>
      </c>
      <c r="B121" s="85" t="s">
        <v>288</v>
      </c>
      <c r="C121" s="50" t="s">
        <v>289</v>
      </c>
      <c r="D121" s="242">
        <v>8.49</v>
      </c>
      <c r="E121" s="242"/>
      <c r="F121" s="52">
        <f t="shared" si="0"/>
        <v>0</v>
      </c>
    </row>
    <row r="122" spans="1:6" ht="12.75" customHeight="1" x14ac:dyDescent="0.2">
      <c r="A122" s="53">
        <v>6532</v>
      </c>
      <c r="B122" s="85" t="s">
        <v>290</v>
      </c>
      <c r="C122" s="50" t="s">
        <v>291</v>
      </c>
      <c r="D122" s="242">
        <v>6317.85</v>
      </c>
      <c r="E122" s="242">
        <v>6415.56</v>
      </c>
      <c r="F122" s="52">
        <f t="shared" si="0"/>
        <v>101.54657043139676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59991.64</v>
      </c>
      <c r="E151" s="51">
        <f t="shared" si="35"/>
        <v>719074.27</v>
      </c>
      <c r="F151" s="52">
        <f t="shared" si="31"/>
        <v>1198.6241249614113</v>
      </c>
    </row>
    <row r="152" spans="1:6" ht="12.75" customHeight="1" x14ac:dyDescent="0.2">
      <c r="A152" s="53">
        <v>31</v>
      </c>
      <c r="B152" s="85" t="s">
        <v>349</v>
      </c>
      <c r="C152" s="50" t="s">
        <v>350</v>
      </c>
      <c r="D152" s="51">
        <f t="shared" ref="D152:E152" si="36">D153+D158+D159</f>
        <v>20362.879999999997</v>
      </c>
      <c r="E152" s="51">
        <f t="shared" si="36"/>
        <v>19492.879999999997</v>
      </c>
      <c r="F152" s="52">
        <f t="shared" si="31"/>
        <v>95.727519879309796</v>
      </c>
    </row>
    <row r="153" spans="1:6" ht="12.75" customHeight="1" x14ac:dyDescent="0.2">
      <c r="A153" s="53">
        <v>311</v>
      </c>
      <c r="B153" s="85" t="s">
        <v>351</v>
      </c>
      <c r="C153" s="50" t="s">
        <v>352</v>
      </c>
      <c r="D153" s="51">
        <f t="shared" ref="D153:E153" si="37">SUM(D154:D157)</f>
        <v>17037.8</v>
      </c>
      <c r="E153" s="51">
        <f t="shared" si="37"/>
        <v>16464.259999999998</v>
      </c>
      <c r="F153" s="52">
        <f t="shared" si="31"/>
        <v>96.633720316003235</v>
      </c>
    </row>
    <row r="154" spans="1:6" ht="12.75" customHeight="1" x14ac:dyDescent="0.2">
      <c r="A154" s="53">
        <v>3111</v>
      </c>
      <c r="B154" s="85" t="s">
        <v>353</v>
      </c>
      <c r="C154" s="50" t="s">
        <v>354</v>
      </c>
      <c r="D154" s="242">
        <v>17037.8</v>
      </c>
      <c r="E154" s="242">
        <v>16464.259999999998</v>
      </c>
      <c r="F154" s="52">
        <f t="shared" si="31"/>
        <v>96.633720316003235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513.84</v>
      </c>
      <c r="E158" s="242">
        <v>318.54000000000002</v>
      </c>
      <c r="F158" s="52">
        <f t="shared" si="31"/>
        <v>61.992059785147127</v>
      </c>
    </row>
    <row r="159" spans="1:6" ht="12.75" customHeight="1" x14ac:dyDescent="0.2">
      <c r="A159" s="53">
        <v>313</v>
      </c>
      <c r="B159" s="85" t="s">
        <v>363</v>
      </c>
      <c r="C159" s="50" t="s">
        <v>364</v>
      </c>
      <c r="D159" s="51">
        <f t="shared" ref="D159:E159" si="38">SUM(D160:D162)</f>
        <v>2811.24</v>
      </c>
      <c r="E159" s="51">
        <f t="shared" si="38"/>
        <v>2710.08</v>
      </c>
      <c r="F159" s="52">
        <f t="shared" si="31"/>
        <v>96.401587911384297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2811.24</v>
      </c>
      <c r="E161" s="242">
        <v>2710.08</v>
      </c>
      <c r="F161" s="52">
        <f t="shared" si="31"/>
        <v>96.401587911384297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29427.97</v>
      </c>
      <c r="E163" s="51">
        <f t="shared" si="39"/>
        <v>28670.12</v>
      </c>
      <c r="F163" s="52">
        <f t="shared" si="31"/>
        <v>97.424728922858066</v>
      </c>
    </row>
    <row r="164" spans="1:6" ht="12.75" customHeight="1" x14ac:dyDescent="0.2">
      <c r="A164" s="53">
        <v>321</v>
      </c>
      <c r="B164" s="85" t="s">
        <v>372</v>
      </c>
      <c r="C164" s="50" t="s">
        <v>373</v>
      </c>
      <c r="D164" s="51">
        <f t="shared" ref="D164:E164" si="40">SUM(D165:D168)</f>
        <v>1491.84</v>
      </c>
      <c r="E164" s="51">
        <f t="shared" si="40"/>
        <v>1372.7</v>
      </c>
      <c r="F164" s="52">
        <f t="shared" si="31"/>
        <v>92.0138888888889</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1215.2</v>
      </c>
      <c r="E166" s="242">
        <v>1135.2</v>
      </c>
      <c r="F166" s="52">
        <f t="shared" si="31"/>
        <v>93.416721527320604</v>
      </c>
    </row>
    <row r="167" spans="1:6" ht="12.75" customHeight="1" x14ac:dyDescent="0.2">
      <c r="A167" s="53">
        <v>3213</v>
      </c>
      <c r="B167" s="85" t="s">
        <v>378</v>
      </c>
      <c r="C167" s="50" t="s">
        <v>379</v>
      </c>
      <c r="D167" s="242">
        <v>107.84</v>
      </c>
      <c r="E167" s="242">
        <v>237.5</v>
      </c>
      <c r="F167" s="52">
        <f t="shared" si="31"/>
        <v>220.23367952522253</v>
      </c>
    </row>
    <row r="168" spans="1:6" ht="12.75" customHeight="1" x14ac:dyDescent="0.2">
      <c r="A168" s="53">
        <v>3214</v>
      </c>
      <c r="B168" s="85" t="s">
        <v>380</v>
      </c>
      <c r="C168" s="50" t="s">
        <v>381</v>
      </c>
      <c r="D168" s="242">
        <v>168.8</v>
      </c>
      <c r="E168" s="242"/>
      <c r="F168" s="52">
        <f t="shared" si="31"/>
        <v>0</v>
      </c>
    </row>
    <row r="169" spans="1:6" ht="12.75" customHeight="1" x14ac:dyDescent="0.2">
      <c r="A169" s="53">
        <v>322</v>
      </c>
      <c r="B169" s="85" t="s">
        <v>382</v>
      </c>
      <c r="C169" s="50" t="s">
        <v>383</v>
      </c>
      <c r="D169" s="51">
        <f t="shared" ref="D169:E169" si="41">SUM(D170:D176)</f>
        <v>4233.87</v>
      </c>
      <c r="E169" s="51">
        <f t="shared" si="41"/>
        <v>5398.8600000000006</v>
      </c>
      <c r="F169" s="52">
        <f t="shared" si="31"/>
        <v>127.51596057507672</v>
      </c>
    </row>
    <row r="170" spans="1:6" ht="12.75" customHeight="1" x14ac:dyDescent="0.2">
      <c r="A170" s="53">
        <v>3221</v>
      </c>
      <c r="B170" s="85" t="s">
        <v>384</v>
      </c>
      <c r="C170" s="50" t="s">
        <v>385</v>
      </c>
      <c r="D170" s="242">
        <v>357.82</v>
      </c>
      <c r="E170" s="242">
        <v>347.25</v>
      </c>
      <c r="F170" s="52">
        <f t="shared" si="31"/>
        <v>97.046000782516344</v>
      </c>
    </row>
    <row r="171" spans="1:6" ht="12.75" customHeight="1" x14ac:dyDescent="0.2">
      <c r="A171" s="53">
        <v>3222</v>
      </c>
      <c r="B171" s="85" t="s">
        <v>386</v>
      </c>
      <c r="C171" s="50" t="s">
        <v>387</v>
      </c>
      <c r="D171" s="242">
        <v>2052.79</v>
      </c>
      <c r="E171" s="242">
        <v>3081.71</v>
      </c>
      <c r="F171" s="52">
        <f t="shared" si="31"/>
        <v>150.12300332717911</v>
      </c>
    </row>
    <row r="172" spans="1:6" ht="12.75" customHeight="1" x14ac:dyDescent="0.2">
      <c r="A172" s="53">
        <v>3223</v>
      </c>
      <c r="B172" s="85" t="s">
        <v>388</v>
      </c>
      <c r="C172" s="50" t="s">
        <v>389</v>
      </c>
      <c r="D172" s="242">
        <v>1582.63</v>
      </c>
      <c r="E172" s="242">
        <v>1969.9</v>
      </c>
      <c r="F172" s="52">
        <f t="shared" si="31"/>
        <v>124.47002773863758</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240.63</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23326.38</v>
      </c>
      <c r="E177" s="51">
        <f t="shared" si="42"/>
        <v>17876.129999999997</v>
      </c>
      <c r="F177" s="52">
        <f t="shared" si="31"/>
        <v>76.634822891507369</v>
      </c>
    </row>
    <row r="178" spans="1:6" ht="12.75" customHeight="1" x14ac:dyDescent="0.2">
      <c r="A178" s="53">
        <v>3231</v>
      </c>
      <c r="B178" s="85" t="s">
        <v>400</v>
      </c>
      <c r="C178" s="50" t="s">
        <v>401</v>
      </c>
      <c r="D178" s="242">
        <v>2115.5500000000002</v>
      </c>
      <c r="E178" s="242">
        <v>2449.2600000000002</v>
      </c>
      <c r="F178" s="52">
        <f t="shared" si="31"/>
        <v>115.77414856656661</v>
      </c>
    </row>
    <row r="179" spans="1:6" ht="12.75" customHeight="1" x14ac:dyDescent="0.2">
      <c r="A179" s="53">
        <v>3232</v>
      </c>
      <c r="B179" s="85" t="s">
        <v>402</v>
      </c>
      <c r="C179" s="50" t="s">
        <v>403</v>
      </c>
      <c r="D179" s="242">
        <v>13307.41</v>
      </c>
      <c r="E179" s="242">
        <v>6061.3</v>
      </c>
      <c r="F179" s="52">
        <f t="shared" si="31"/>
        <v>45.548307296461147</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958.29</v>
      </c>
      <c r="E181" s="242">
        <v>986.63</v>
      </c>
      <c r="F181" s="52">
        <f t="shared" si="31"/>
        <v>102.95735111500694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497.7</v>
      </c>
      <c r="E183" s="242">
        <v>597.24</v>
      </c>
      <c r="F183" s="52">
        <f t="shared" si="31"/>
        <v>120</v>
      </c>
    </row>
    <row r="184" spans="1:6" ht="12.75" customHeight="1" x14ac:dyDescent="0.2">
      <c r="A184" s="53">
        <v>3237</v>
      </c>
      <c r="B184" s="85" t="s">
        <v>412</v>
      </c>
      <c r="C184" s="50" t="s">
        <v>413</v>
      </c>
      <c r="D184" s="242">
        <v>3715.49</v>
      </c>
      <c r="E184" s="242">
        <v>4849.1400000000003</v>
      </c>
      <c r="F184" s="52">
        <f t="shared" si="31"/>
        <v>130.51145340183933</v>
      </c>
    </row>
    <row r="185" spans="1:6" ht="12.75" customHeight="1" x14ac:dyDescent="0.2">
      <c r="A185" s="53">
        <v>3238</v>
      </c>
      <c r="B185" s="85" t="s">
        <v>414</v>
      </c>
      <c r="C185" s="50" t="s">
        <v>415</v>
      </c>
      <c r="D185" s="242">
        <v>2141.87</v>
      </c>
      <c r="E185" s="242">
        <v>2144.46</v>
      </c>
      <c r="F185" s="52">
        <f t="shared" si="31"/>
        <v>100.1209223715725</v>
      </c>
    </row>
    <row r="186" spans="1:6" ht="12.75" customHeight="1" x14ac:dyDescent="0.2">
      <c r="A186" s="53">
        <v>3239</v>
      </c>
      <c r="B186" s="85" t="s">
        <v>416</v>
      </c>
      <c r="C186" s="50" t="s">
        <v>417</v>
      </c>
      <c r="D186" s="242">
        <v>590.07000000000005</v>
      </c>
      <c r="E186" s="242">
        <v>788.1</v>
      </c>
      <c r="F186" s="52">
        <f t="shared" si="31"/>
        <v>133.56042503431794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375.88</v>
      </c>
      <c r="E188" s="51">
        <f t="shared" si="43"/>
        <v>4022.43</v>
      </c>
      <c r="F188" s="52">
        <f t="shared" si="31"/>
        <v>1070.1367457699264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v>188.1</v>
      </c>
      <c r="F191" s="52" t="str">
        <f t="shared" si="31"/>
        <v>-</v>
      </c>
    </row>
    <row r="192" spans="1:6" ht="12.75" customHeight="1" x14ac:dyDescent="0.2">
      <c r="A192" s="53">
        <v>3294</v>
      </c>
      <c r="B192" s="85" t="s">
        <v>428</v>
      </c>
      <c r="C192" s="50" t="s">
        <v>429</v>
      </c>
      <c r="D192" s="242">
        <v>172.54</v>
      </c>
      <c r="E192" s="242">
        <v>372.72</v>
      </c>
      <c r="F192" s="52">
        <f t="shared" si="31"/>
        <v>216.01947374521853</v>
      </c>
    </row>
    <row r="193" spans="1:6" ht="12.75" customHeight="1" x14ac:dyDescent="0.2">
      <c r="A193" s="53">
        <v>3295</v>
      </c>
      <c r="B193" s="85" t="s">
        <v>430</v>
      </c>
      <c r="C193" s="50" t="s">
        <v>431</v>
      </c>
      <c r="D193" s="242">
        <v>203.34</v>
      </c>
      <c r="E193" s="242">
        <v>272.7</v>
      </c>
      <c r="F193" s="52">
        <f t="shared" si="31"/>
        <v>134.11035703747419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3188.91</v>
      </c>
      <c r="F195" s="52" t="str">
        <f t="shared" si="31"/>
        <v>-</v>
      </c>
    </row>
    <row r="196" spans="1:6" ht="12.75" customHeight="1" x14ac:dyDescent="0.2">
      <c r="A196" s="53">
        <v>34</v>
      </c>
      <c r="B196" s="232" t="s">
        <v>436</v>
      </c>
      <c r="C196" s="50" t="s">
        <v>437</v>
      </c>
      <c r="D196" s="51">
        <f t="shared" ref="D196:E196" si="44">D197+D202+D210</f>
        <v>548.1</v>
      </c>
      <c r="E196" s="51">
        <f t="shared" si="44"/>
        <v>966.61000000000013</v>
      </c>
      <c r="F196" s="52">
        <f t="shared" si="31"/>
        <v>176.3565042875388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548.1</v>
      </c>
      <c r="E210" s="51">
        <f t="shared" si="47"/>
        <v>966.61000000000013</v>
      </c>
      <c r="F210" s="52">
        <f t="shared" si="31"/>
        <v>176.3565042875388</v>
      </c>
    </row>
    <row r="211" spans="1:6" ht="12.75" customHeight="1" x14ac:dyDescent="0.2">
      <c r="A211" s="53">
        <v>3431</v>
      </c>
      <c r="B211" s="232" t="s">
        <v>466</v>
      </c>
      <c r="C211" s="50" t="s">
        <v>467</v>
      </c>
      <c r="D211" s="242">
        <v>197.83</v>
      </c>
      <c r="E211" s="242">
        <v>409.92</v>
      </c>
      <c r="F211" s="52">
        <f t="shared" si="31"/>
        <v>207.20820906839202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0.53</v>
      </c>
      <c r="E213" s="242"/>
      <c r="F213" s="52">
        <f t="shared" si="31"/>
        <v>0</v>
      </c>
    </row>
    <row r="214" spans="1:6" ht="12.75" customHeight="1" x14ac:dyDescent="0.2">
      <c r="A214" s="53">
        <v>3434</v>
      </c>
      <c r="B214" s="85" t="s">
        <v>472</v>
      </c>
      <c r="C214" s="50" t="s">
        <v>473</v>
      </c>
      <c r="D214" s="242">
        <v>349.74</v>
      </c>
      <c r="E214" s="242">
        <v>556.69000000000005</v>
      </c>
      <c r="F214" s="52">
        <f t="shared" si="31"/>
        <v>159.17252816377882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5822.83</v>
      </c>
      <c r="E252" s="51">
        <f t="shared" si="63"/>
        <v>8742.67</v>
      </c>
      <c r="F252" s="52">
        <f t="shared" ref="F252:F258" si="64">IF(D252&lt;&gt;0,IF(E252/D252&gt;=100,"&gt;&gt;100",E252/D252*100),"-")</f>
        <v>150.14468909447811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5822.83</v>
      </c>
      <c r="E259" s="51">
        <f t="shared" si="66"/>
        <v>8742.67</v>
      </c>
      <c r="F259" s="52">
        <f t="shared" ref="F259:F262" si="67">IF(D259&lt;&gt;0,IF(E259/D259&gt;=100,"&gt;&gt;100",E259/D259*100),"-")</f>
        <v>150.14468909447811</v>
      </c>
    </row>
    <row r="260" spans="1:6" ht="12.75" customHeight="1" x14ac:dyDescent="0.2">
      <c r="A260" s="53">
        <v>3721</v>
      </c>
      <c r="B260" s="85" t="s">
        <v>560</v>
      </c>
      <c r="C260" s="50" t="s">
        <v>561</v>
      </c>
      <c r="D260" s="242">
        <v>4299.55</v>
      </c>
      <c r="E260" s="242">
        <v>7771.65</v>
      </c>
      <c r="F260" s="52">
        <f t="shared" si="67"/>
        <v>180.75496272865763</v>
      </c>
    </row>
    <row r="261" spans="1:6" ht="12.75" customHeight="1" x14ac:dyDescent="0.2">
      <c r="A261" s="53">
        <v>3722</v>
      </c>
      <c r="B261" s="85" t="s">
        <v>562</v>
      </c>
      <c r="C261" s="50" t="s">
        <v>563</v>
      </c>
      <c r="D261" s="242">
        <v>1523.28</v>
      </c>
      <c r="E261" s="242">
        <v>971.02</v>
      </c>
      <c r="F261" s="52">
        <f t="shared" si="67"/>
        <v>63.745339005304345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3829.86</v>
      </c>
      <c r="E263" s="51">
        <f t="shared" si="68"/>
        <v>661201.99</v>
      </c>
      <c r="F263" s="52" t="str">
        <f t="shared" ref="F263:F267" si="69">IF(D263&lt;&gt;0,IF(E263/D263&gt;=100,"&gt;&gt;100",E263/D263*100),"-")</f>
        <v>&gt;&gt;100</v>
      </c>
    </row>
    <row r="264" spans="1:6" ht="12.75" customHeight="1" x14ac:dyDescent="0.2">
      <c r="A264" s="53">
        <v>381</v>
      </c>
      <c r="B264" s="85" t="s">
        <v>568</v>
      </c>
      <c r="C264" s="50" t="s">
        <v>569</v>
      </c>
      <c r="D264" s="51">
        <f t="shared" ref="D264:E264" si="70">SUM(D265:D267)</f>
        <v>3829.86</v>
      </c>
      <c r="E264" s="51">
        <f t="shared" si="70"/>
        <v>7838.1</v>
      </c>
      <c r="F264" s="52">
        <f t="shared" si="69"/>
        <v>204.6576115053814</v>
      </c>
    </row>
    <row r="265" spans="1:6" ht="12.75" customHeight="1" x14ac:dyDescent="0.2">
      <c r="A265" s="53">
        <v>3811</v>
      </c>
      <c r="B265" s="85" t="s">
        <v>570</v>
      </c>
      <c r="C265" s="50" t="s">
        <v>571</v>
      </c>
      <c r="D265" s="242">
        <v>3829.86</v>
      </c>
      <c r="E265" s="242">
        <v>7838.1</v>
      </c>
      <c r="F265" s="52">
        <f t="shared" si="69"/>
        <v>204.6576115053814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653363.89</v>
      </c>
      <c r="F273" s="52" t="str">
        <f t="shared" ref="F273:F284" si="74">IF(D273&lt;&gt;0,IF(E273/D273&gt;=100,"&gt;&gt;100",E273/D273*100),"-")</f>
        <v>-</v>
      </c>
    </row>
    <row r="274" spans="1:6" ht="12.75" customHeight="1" x14ac:dyDescent="0.2">
      <c r="A274" s="53">
        <v>3831</v>
      </c>
      <c r="B274" s="85" t="s">
        <v>588</v>
      </c>
      <c r="C274" s="50" t="s">
        <v>589</v>
      </c>
      <c r="D274" s="242">
        <v>0</v>
      </c>
      <c r="E274" s="242">
        <v>653363.89</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59991.64</v>
      </c>
      <c r="E289" s="51">
        <f t="shared" si="79"/>
        <v>719074.27</v>
      </c>
      <c r="F289" s="52">
        <f t="shared" si="76"/>
        <v>1198.6241249614113</v>
      </c>
    </row>
    <row r="290" spans="1:6" ht="12.75" customHeight="1" x14ac:dyDescent="0.2">
      <c r="A290" s="53" t="s">
        <v>609</v>
      </c>
      <c r="B290" s="85" t="s">
        <v>620</v>
      </c>
      <c r="C290" s="50" t="s">
        <v>621</v>
      </c>
      <c r="D290" s="51">
        <f>IF(D6&gt;=D289,D6-D289,0)</f>
        <v>80247.439999999988</v>
      </c>
      <c r="E290" s="51">
        <f>IF(E6&gt;=E289,E6-E289,0)</f>
        <v>0</v>
      </c>
      <c r="F290" s="52">
        <f t="shared" si="76"/>
        <v>0</v>
      </c>
    </row>
    <row r="291" spans="1:6" ht="12.75" customHeight="1" x14ac:dyDescent="0.2">
      <c r="A291" s="53" t="s">
        <v>609</v>
      </c>
      <c r="B291" s="85" t="s">
        <v>622</v>
      </c>
      <c r="C291" s="50" t="s">
        <v>623</v>
      </c>
      <c r="D291" s="51">
        <f>IF(D289&gt;=D6,D289-D6,0)</f>
        <v>0</v>
      </c>
      <c r="E291" s="51">
        <f>IF(E289&gt;=E6,E289-E6,0)</f>
        <v>608804.85000000009</v>
      </c>
      <c r="F291" s="52" t="str">
        <f t="shared" si="76"/>
        <v>-</v>
      </c>
    </row>
    <row r="292" spans="1:6" ht="12.75" customHeight="1" x14ac:dyDescent="0.2">
      <c r="A292" s="53">
        <v>92211</v>
      </c>
      <c r="B292" s="85" t="s">
        <v>624</v>
      </c>
      <c r="C292" s="50" t="s">
        <v>625</v>
      </c>
      <c r="D292" s="242">
        <v>240459.32</v>
      </c>
      <c r="E292" s="242">
        <v>1070023.52</v>
      </c>
      <c r="F292" s="52">
        <f t="shared" si="76"/>
        <v>444.99149377948834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2445.92</v>
      </c>
      <c r="E294" s="242">
        <v>31725</v>
      </c>
      <c r="F294" s="52">
        <f t="shared" si="76"/>
        <v>1297.0579577418721</v>
      </c>
    </row>
    <row r="295" spans="1:6" ht="24" x14ac:dyDescent="0.2">
      <c r="A295" s="53">
        <v>9661</v>
      </c>
      <c r="B295" s="85" t="s">
        <v>630</v>
      </c>
      <c r="C295" s="50" t="s">
        <v>631</v>
      </c>
      <c r="D295" s="242">
        <v>24205.22</v>
      </c>
      <c r="E295" s="242">
        <v>1327.23</v>
      </c>
      <c r="F295" s="52">
        <f t="shared" si="76"/>
        <v>5.4832387394124078</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570.17999999999995</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570.17999999999995</v>
      </c>
      <c r="E299" s="51">
        <f t="shared" si="82"/>
        <v>0</v>
      </c>
      <c r="F299" s="52">
        <f t="shared" si="81"/>
        <v>0</v>
      </c>
    </row>
    <row r="300" spans="1:6" ht="24" x14ac:dyDescent="0.2">
      <c r="A300" s="53">
        <v>711</v>
      </c>
      <c r="B300" s="85" t="s">
        <v>639</v>
      </c>
      <c r="C300" s="50" t="s">
        <v>640</v>
      </c>
      <c r="D300" s="51">
        <f t="shared" ref="D300:E300" si="83">SUM(D301:D303)</f>
        <v>570.17999999999995</v>
      </c>
      <c r="E300" s="51">
        <f t="shared" si="83"/>
        <v>0</v>
      </c>
      <c r="F300" s="52">
        <f t="shared" si="81"/>
        <v>0</v>
      </c>
    </row>
    <row r="301" spans="1:6" ht="12.75" customHeight="1" x14ac:dyDescent="0.2">
      <c r="A301" s="53">
        <v>7111</v>
      </c>
      <c r="B301" s="85" t="s">
        <v>641</v>
      </c>
      <c r="C301" s="50" t="s">
        <v>642</v>
      </c>
      <c r="D301" s="242">
        <v>570.17999999999995</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63032.38</v>
      </c>
      <c r="E350" s="51">
        <f t="shared" si="95"/>
        <v>22681.46</v>
      </c>
      <c r="F350" s="52">
        <f t="shared" si="81"/>
        <v>35.983822917681358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8719.86</v>
      </c>
      <c r="E363" s="51">
        <f t="shared" si="99"/>
        <v>22681.46</v>
      </c>
      <c r="F363" s="52">
        <f t="shared" si="81"/>
        <v>260.11266235925802</v>
      </c>
    </row>
    <row r="364" spans="1:6" ht="12.75" customHeight="1" x14ac:dyDescent="0.2">
      <c r="A364" s="53">
        <v>421</v>
      </c>
      <c r="B364" s="85" t="s">
        <v>759</v>
      </c>
      <c r="C364" s="50" t="s">
        <v>760</v>
      </c>
      <c r="D364" s="51">
        <f t="shared" ref="D364:E364" si="100">SUM(D365:D368)</f>
        <v>0</v>
      </c>
      <c r="E364" s="51">
        <f t="shared" si="100"/>
        <v>12727.25</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9553.5</v>
      </c>
      <c r="F367" s="52" t="str">
        <f t="shared" si="81"/>
        <v>-</v>
      </c>
    </row>
    <row r="368" spans="1:6" ht="12.75" customHeight="1" x14ac:dyDescent="0.2">
      <c r="A368" s="53">
        <v>4214</v>
      </c>
      <c r="B368" s="85" t="s">
        <v>671</v>
      </c>
      <c r="C368" s="50" t="s">
        <v>764</v>
      </c>
      <c r="D368" s="242">
        <v>0</v>
      </c>
      <c r="E368" s="242">
        <v>3173.75</v>
      </c>
      <c r="F368" s="52" t="str">
        <f t="shared" si="81"/>
        <v>-</v>
      </c>
    </row>
    <row r="369" spans="1:6" ht="12.75" customHeight="1" x14ac:dyDescent="0.2">
      <c r="A369" s="53">
        <v>422</v>
      </c>
      <c r="B369" s="85" t="s">
        <v>765</v>
      </c>
      <c r="C369" s="50" t="s">
        <v>766</v>
      </c>
      <c r="D369" s="51">
        <f t="shared" ref="D369:E369" si="101">SUM(D370:D377)</f>
        <v>5507.36</v>
      </c>
      <c r="E369" s="51">
        <f t="shared" si="101"/>
        <v>0</v>
      </c>
      <c r="F369" s="52">
        <f t="shared" si="81"/>
        <v>0</v>
      </c>
    </row>
    <row r="370" spans="1:6" ht="12.75" customHeight="1" x14ac:dyDescent="0.2">
      <c r="A370" s="53">
        <v>4221</v>
      </c>
      <c r="B370" s="85" t="s">
        <v>675</v>
      </c>
      <c r="C370" s="50" t="s">
        <v>767</v>
      </c>
      <c r="D370" s="242">
        <v>1170.3699999999999</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2475</v>
      </c>
      <c r="E375" s="242"/>
      <c r="F375" s="52">
        <f t="shared" si="81"/>
        <v>0</v>
      </c>
    </row>
    <row r="376" spans="1:6" ht="12.75" customHeight="1" x14ac:dyDescent="0.2">
      <c r="A376" s="53">
        <v>4227</v>
      </c>
      <c r="B376" s="232" t="s">
        <v>687</v>
      </c>
      <c r="C376" s="50" t="s">
        <v>774</v>
      </c>
      <c r="D376" s="242">
        <v>1861.99</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3212.5</v>
      </c>
      <c r="E391" s="51">
        <f t="shared" si="105"/>
        <v>9954.2099999999991</v>
      </c>
      <c r="F391" s="52">
        <f t="shared" si="81"/>
        <v>309.8586770428015</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9954.2099999999991</v>
      </c>
      <c r="F394" s="52" t="str">
        <f t="shared" si="81"/>
        <v>-</v>
      </c>
    </row>
    <row r="395" spans="1:6" ht="12.75" customHeight="1" x14ac:dyDescent="0.2">
      <c r="A395" s="53">
        <v>4264</v>
      </c>
      <c r="B395" s="85" t="s">
        <v>725</v>
      </c>
      <c r="C395" s="50" t="s">
        <v>799</v>
      </c>
      <c r="D395" s="242">
        <v>3212.5</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54312.52</v>
      </c>
      <c r="E402" s="51">
        <f t="shared" si="109"/>
        <v>0</v>
      </c>
      <c r="F402" s="52">
        <f t="shared" si="81"/>
        <v>0</v>
      </c>
    </row>
    <row r="403" spans="1:6" ht="12.75" customHeight="1" x14ac:dyDescent="0.2">
      <c r="A403" s="53">
        <v>451</v>
      </c>
      <c r="B403" s="85" t="s">
        <v>812</v>
      </c>
      <c r="C403" s="50" t="s">
        <v>813</v>
      </c>
      <c r="D403" s="242">
        <v>54312.52</v>
      </c>
      <c r="E403" s="242"/>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62462.2</v>
      </c>
      <c r="E408" s="51">
        <f t="shared" si="111"/>
        <v>22681.46</v>
      </c>
      <c r="F408" s="52">
        <f t="shared" si="81"/>
        <v>36.312297677635435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144890.65</v>
      </c>
      <c r="E410" s="242">
        <v>358712.62</v>
      </c>
      <c r="F410" s="52">
        <f t="shared" si="81"/>
        <v>247.57471927967748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140809.25999999998</v>
      </c>
      <c r="E412" s="51">
        <f>E6+E298</f>
        <v>110269.41999999998</v>
      </c>
      <c r="F412" s="52">
        <f t="shared" si="81"/>
        <v>78.311199135625031</v>
      </c>
    </row>
    <row r="413" spans="1:6" ht="12.75" customHeight="1" x14ac:dyDescent="0.2">
      <c r="A413" s="53" t="s">
        <v>609</v>
      </c>
      <c r="B413" s="85" t="s">
        <v>832</v>
      </c>
      <c r="C413" s="50" t="s">
        <v>833</v>
      </c>
      <c r="D413" s="51">
        <f t="shared" ref="D413:E413" si="112">D289+D350</f>
        <v>123024.01999999999</v>
      </c>
      <c r="E413" s="51">
        <f t="shared" si="112"/>
        <v>741755.73</v>
      </c>
      <c r="F413" s="52">
        <f t="shared" si="81"/>
        <v>602.93569499679825</v>
      </c>
    </row>
    <row r="414" spans="1:6" ht="12.75" customHeight="1" x14ac:dyDescent="0.2">
      <c r="A414" s="53" t="s">
        <v>609</v>
      </c>
      <c r="B414" s="85" t="s">
        <v>834</v>
      </c>
      <c r="C414" s="50" t="s">
        <v>835</v>
      </c>
      <c r="D414" s="51">
        <f t="shared" ref="D414:E414" si="113">IF(D412&gt;=D413,D412-D413,0)</f>
        <v>17785.239999999991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631486.31000000006</v>
      </c>
      <c r="F415" s="52" t="str">
        <f t="shared" si="81"/>
        <v>-</v>
      </c>
    </row>
    <row r="416" spans="1:6" ht="12.75" customHeight="1" x14ac:dyDescent="0.2">
      <c r="A416" s="60" t="s">
        <v>838</v>
      </c>
      <c r="B416" s="232" t="s">
        <v>839</v>
      </c>
      <c r="C416" s="61" t="s">
        <v>840</v>
      </c>
      <c r="D416" s="51">
        <f t="shared" ref="D416:E416" si="115">IF(D292-D293+D409-D410&gt;=0,D292-D293+D409-D410,0)</f>
        <v>95568.670000000013</v>
      </c>
      <c r="E416" s="51">
        <f t="shared" si="115"/>
        <v>711310.9</v>
      </c>
      <c r="F416" s="52">
        <f t="shared" si="81"/>
        <v>744.29297802302779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2445.92</v>
      </c>
      <c r="E418" s="62">
        <f t="shared" si="117"/>
        <v>31725</v>
      </c>
      <c r="F418" s="57">
        <f t="shared" si="81"/>
        <v>1297.0579577418721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111.04</v>
      </c>
      <c r="E528" s="51">
        <f t="shared" si="148"/>
        <v>88.6</v>
      </c>
      <c r="F528" s="52">
        <f t="shared" si="119"/>
        <v>79.791066282420744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111.04</v>
      </c>
      <c r="E593" s="51">
        <f t="shared" si="167"/>
        <v>88.6</v>
      </c>
      <c r="F593" s="52">
        <f t="shared" si="119"/>
        <v>79.791066282420744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111.04</v>
      </c>
      <c r="E617" s="51">
        <f t="shared" si="173"/>
        <v>88.6</v>
      </c>
      <c r="F617" s="52">
        <f t="shared" si="119"/>
        <v>79.791066282420744</v>
      </c>
    </row>
    <row r="618" spans="1:6" ht="12.75" customHeight="1" x14ac:dyDescent="0.2">
      <c r="A618" s="53">
        <v>5471</v>
      </c>
      <c r="B618" s="85" t="s">
        <v>1234</v>
      </c>
      <c r="C618" s="50" t="s">
        <v>1235</v>
      </c>
      <c r="D618" s="242">
        <v>111.04</v>
      </c>
      <c r="E618" s="242">
        <v>88.6</v>
      </c>
      <c r="F618" s="52">
        <f t="shared" si="119"/>
        <v>79.791066282420744</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111.04</v>
      </c>
      <c r="E636" s="51">
        <f t="shared" si="179"/>
        <v>88.6</v>
      </c>
      <c r="F636" s="52">
        <f t="shared" si="119"/>
        <v>79.791066282420744</v>
      </c>
    </row>
    <row r="637" spans="1:6" ht="12.75" customHeight="1" x14ac:dyDescent="0.2">
      <c r="A637" s="53">
        <v>92213</v>
      </c>
      <c r="B637" s="85" t="s">
        <v>1272</v>
      </c>
      <c r="C637" s="50" t="s">
        <v>1273</v>
      </c>
      <c r="D637" s="242">
        <v>83.28</v>
      </c>
      <c r="E637" s="242">
        <v>88.6</v>
      </c>
      <c r="F637" s="52">
        <f t="shared" si="119"/>
        <v>106.388088376561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140809.25999999998</v>
      </c>
      <c r="E639" s="51">
        <f t="shared" si="180"/>
        <v>110269.41999999998</v>
      </c>
      <c r="F639" s="52">
        <f t="shared" si="119"/>
        <v>78.311199135625031</v>
      </c>
    </row>
    <row r="640" spans="1:6" ht="12.75" customHeight="1" x14ac:dyDescent="0.2">
      <c r="A640" s="53" t="s">
        <v>609</v>
      </c>
      <c r="B640" s="85" t="s">
        <v>1278</v>
      </c>
      <c r="C640" s="50" t="s">
        <v>1279</v>
      </c>
      <c r="D640" s="51">
        <f t="shared" ref="D640:E640" si="181">D413+D528</f>
        <v>123135.05999999998</v>
      </c>
      <c r="E640" s="51">
        <f t="shared" si="181"/>
        <v>741844.33</v>
      </c>
      <c r="F640" s="52">
        <f t="shared" si="119"/>
        <v>602.46393675367528</v>
      </c>
    </row>
    <row r="641" spans="1:6" ht="12.75" customHeight="1" x14ac:dyDescent="0.2">
      <c r="A641" s="53" t="s">
        <v>609</v>
      </c>
      <c r="B641" s="85" t="s">
        <v>1280</v>
      </c>
      <c r="C641" s="50" t="s">
        <v>1281</v>
      </c>
      <c r="D641" s="51">
        <f t="shared" ref="D641:E641" si="182">IF(D639&gt;=D640,D639-D640,0)</f>
        <v>17674.199999999997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631574.90999999992</v>
      </c>
      <c r="F642" s="52" t="str">
        <f t="shared" si="119"/>
        <v>-</v>
      </c>
    </row>
    <row r="643" spans="1:6" ht="24" x14ac:dyDescent="0.2">
      <c r="A643" s="60" t="s">
        <v>1284</v>
      </c>
      <c r="B643" s="85" t="s">
        <v>1285</v>
      </c>
      <c r="C643" s="61" t="s">
        <v>1284</v>
      </c>
      <c r="D643" s="51">
        <f t="shared" ref="D643:E643" si="184">IF(D416-D417+D637-D638&gt;=0,D416-D417+D637-D638,0)</f>
        <v>95651.950000000012</v>
      </c>
      <c r="E643" s="51">
        <f t="shared" si="184"/>
        <v>711399.5</v>
      </c>
      <c r="F643" s="52">
        <f t="shared" si="119"/>
        <v>743.73758193115759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113326.15000000001</v>
      </c>
      <c r="E645" s="51">
        <f t="shared" si="186"/>
        <v>79824.590000000084</v>
      </c>
      <c r="F645" s="52">
        <f t="shared" si="119"/>
        <v>70.437926286210271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171651.34</v>
      </c>
      <c r="E649" s="242">
        <v>774749.46</v>
      </c>
      <c r="F649" s="52">
        <f t="shared" ref="F649:F724" si="188">IF(D649&lt;&gt;0,IF(E649/D649&gt;=100,"&gt;&gt;100",E649/D649*100),"-")</f>
        <v>451.35066233680436</v>
      </c>
    </row>
    <row r="650" spans="1:6" ht="12.75" customHeight="1" x14ac:dyDescent="0.2">
      <c r="A650" s="53" t="s">
        <v>1297</v>
      </c>
      <c r="B650" s="85" t="s">
        <v>1298</v>
      </c>
      <c r="C650" s="50" t="s">
        <v>1297</v>
      </c>
      <c r="D650" s="242">
        <v>144420.01999999999</v>
      </c>
      <c r="E650" s="242">
        <v>1552097.61</v>
      </c>
      <c r="F650" s="52">
        <f t="shared" si="188"/>
        <v>1074.7108399514141</v>
      </c>
    </row>
    <row r="651" spans="1:6" ht="12.75" customHeight="1" x14ac:dyDescent="0.2">
      <c r="A651" s="53" t="s">
        <v>1299</v>
      </c>
      <c r="B651" s="85" t="s">
        <v>1300</v>
      </c>
      <c r="C651" s="50" t="s">
        <v>1299</v>
      </c>
      <c r="D651" s="242">
        <v>190415.55</v>
      </c>
      <c r="E651" s="242">
        <v>2237251.81</v>
      </c>
      <c r="F651" s="52">
        <f t="shared" si="188"/>
        <v>1174.9312543014476</v>
      </c>
    </row>
    <row r="652" spans="1:6" ht="24" x14ac:dyDescent="0.2">
      <c r="A652" s="53">
        <v>11</v>
      </c>
      <c r="B652" s="85" t="s">
        <v>1301</v>
      </c>
      <c r="C652" s="50" t="s">
        <v>1302</v>
      </c>
      <c r="D652" s="51">
        <f t="shared" ref="D652:E652" si="189">+D649+D650-D651</f>
        <v>125655.81</v>
      </c>
      <c r="E652" s="51">
        <f t="shared" si="189"/>
        <v>89595.260000000242</v>
      </c>
      <c r="F652" s="52">
        <f t="shared" si="188"/>
        <v>71.302122838570085</v>
      </c>
    </row>
    <row r="653" spans="1:6" ht="24" x14ac:dyDescent="0.2">
      <c r="A653" s="53" t="s">
        <v>609</v>
      </c>
      <c r="B653" s="85" t="s">
        <v>1303</v>
      </c>
      <c r="C653" s="50" t="s">
        <v>1304</v>
      </c>
      <c r="D653" s="262">
        <v>2</v>
      </c>
      <c r="E653" s="262">
        <v>2</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v>
      </c>
      <c r="E655" s="262">
        <v>2</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26970.560000000001</v>
      </c>
      <c r="E661" s="242">
        <v>26613.96</v>
      </c>
      <c r="F661" s="52">
        <f t="shared" si="188"/>
        <v>98.677817590735955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41916.089999999997</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1215.2</v>
      </c>
      <c r="E718" s="242">
        <v>1135.2</v>
      </c>
      <c r="F718" s="52">
        <f t="shared" si="188"/>
        <v>93.416721527320604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601.98</v>
      </c>
      <c r="E722" s="242">
        <v>1375.39</v>
      </c>
      <c r="F722" s="52">
        <f t="shared" si="188"/>
        <v>228.47769028871392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265.45</v>
      </c>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2787.15</v>
      </c>
      <c r="E819" s="242">
        <v>3716.2</v>
      </c>
      <c r="F819" s="52">
        <f t="shared" si="190"/>
        <v>133.33333333333331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730</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1512.4</v>
      </c>
      <c r="E823" s="242">
        <v>3060</v>
      </c>
      <c r="F823" s="52">
        <f t="shared" si="190"/>
        <v>202.32742660671778</v>
      </c>
    </row>
    <row r="824" spans="1:6" ht="12.75" customHeight="1" x14ac:dyDescent="0.2">
      <c r="A824" s="53">
        <v>37221</v>
      </c>
      <c r="B824" s="85" t="s">
        <v>1628</v>
      </c>
      <c r="C824" s="50" t="s">
        <v>1629</v>
      </c>
      <c r="D824" s="242">
        <v>1523.28</v>
      </c>
      <c r="E824" s="242">
        <v>971.02</v>
      </c>
      <c r="F824" s="52">
        <f t="shared" si="190"/>
        <v>63.745339005304345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111.04</v>
      </c>
      <c r="E968" s="242">
        <v>88.6</v>
      </c>
      <c r="F968" s="52">
        <f t="shared" si="190"/>
        <v>79.791066282420744</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65539.58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742374.23999999987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719604.17999999993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20868.27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26506.63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975.88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8742.67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653363.89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9146.84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22681.46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88.6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88.6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795667.24999999988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715929.59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19949.830000000002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24918.49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908.32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8477.2199999999993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653363.89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8311.84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79649.06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88.6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88.6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12246.569999999949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12246.57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12246.57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t="s">
        <v>3422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27521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Jarmek</cp:lastModifiedBy>
  <cp:lastPrinted>2024-07-09T13:51:46Z</cp:lastPrinted>
  <dcterms:created xsi:type="dcterms:W3CDTF">2022-04-01T05:14:30Z</dcterms:created>
  <dcterms:modified xsi:type="dcterms:W3CDTF">2024-07-09T14:10:15Z</dcterms:modified>
</cp:coreProperties>
</file>